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D:\09_weltladen\003_weltladen-verschiedenes\002_Lieferservice\01-aktuelle-Version\"/>
    </mc:Choice>
  </mc:AlternateContent>
  <workbookProtection workbookPassword="C7A2" lockStructure="1"/>
  <bookViews>
    <workbookView xWindow="0" yWindow="0" windowWidth="24000" windowHeight="11145"/>
  </bookViews>
  <sheets>
    <sheet name="Lieferliste" sheetId="4" r:id="rId1"/>
    <sheet name="Tabelle1" sheetId="9" state="hidden" r:id="rId2"/>
    <sheet name="Pdf-Titel" sheetId="8" state="hidden" r:id="rId3"/>
  </sheets>
  <definedNames>
    <definedName name="__Anonymous_Sheet_DB__0" localSheetId="0">#REF!</definedName>
    <definedName name="__Anonymous_Sheet_DB__0">#REF!</definedName>
    <definedName name="__Anonymous_Sheet_DB__1" localSheetId="0">#REF!</definedName>
    <definedName name="__Anonymous_Sheet_DB__1">#REF!</definedName>
    <definedName name="__Anonymous_Sheet_DB__10" localSheetId="0">#REF!</definedName>
    <definedName name="__Anonymous_Sheet_DB__10">#REF!</definedName>
    <definedName name="__Anonymous_Sheet_DB__11" localSheetId="0">#REF!</definedName>
    <definedName name="__Anonymous_Sheet_DB__11">#REF!</definedName>
    <definedName name="__Anonymous_Sheet_DB__2" localSheetId="0">#REF!</definedName>
    <definedName name="__Anonymous_Sheet_DB__2">#REF!</definedName>
    <definedName name="__Anonymous_Sheet_DB__3" localSheetId="0">#REF!</definedName>
    <definedName name="__Anonymous_Sheet_DB__3">#REF!</definedName>
    <definedName name="__Anonymous_Sheet_DB__4" localSheetId="0">#REF!</definedName>
    <definedName name="__Anonymous_Sheet_DB__4">#REF!</definedName>
    <definedName name="__Anonymous_Sheet_DB__5" localSheetId="0">#REF!</definedName>
    <definedName name="__Anonymous_Sheet_DB__5">#REF!</definedName>
    <definedName name="__Anonymous_Sheet_DB__6" localSheetId="0">#REF!</definedName>
    <definedName name="__Anonymous_Sheet_DB__6">#REF!</definedName>
    <definedName name="__Anonymous_Sheet_DB__7" localSheetId="0">#REF!</definedName>
    <definedName name="__Anonymous_Sheet_DB__7">#REF!</definedName>
    <definedName name="__Anonymous_Sheet_DB__8" localSheetId="0">#REF!</definedName>
    <definedName name="__Anonymous_Sheet_DB__8">#REF!</definedName>
    <definedName name="__Anonymous_Sheet_DB__9" localSheetId="0">#REF!</definedName>
    <definedName name="__Anonymous_Sheet_DB__9">#REF!</definedName>
    <definedName name="_xlnm._FilterDatabase" localSheetId="0" hidden="1">Lieferliste!#REF!</definedName>
    <definedName name="artikelnr">Lieferliste!$E$53:$E$375</definedName>
    <definedName name="AUSWAHL_PDF">Lieferliste!$F$1:$M$382</definedName>
    <definedName name="Bestellliste">Tabelle1!$D$4:$K$1511</definedName>
    <definedName name="Excel_BuiltIn__FilterDatabase" localSheetId="0">#REF!</definedName>
    <definedName name="Excel_BuiltIn__FilterDatabase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Titles_1" localSheetId="0">#REF!</definedName>
    <definedName name="Excel_BuiltIn_Print_Titles_1">#REF!</definedName>
    <definedName name="pdf_Bestellliste">Lieferliste!$F$41:$L$380</definedName>
    <definedName name="Summe_Lieferung">Lieferliste!$O$55:$O$403</definedName>
    <definedName name="T_1">Tabelle1!$A$4:$A$1545</definedName>
    <definedName name="T_2">Tabelle1!$B$4:$B$1511</definedName>
    <definedName name="T_3">Tabelle1!$C$4:$C$1509</definedName>
    <definedName name="T_4">Tabelle1!$D$4:$D$1510</definedName>
    <definedName name="T_5">Tabelle1!$E$4:$E$1512</definedName>
    <definedName name="T_6">Tabelle1!$F$4:$F$1524</definedName>
    <definedName name="T_H">Tabelle1!$H$4:$H$1511</definedName>
    <definedName name="Titel_Bestellliste_PDF">'Pdf-Titel'!$A$1:$H$41</definedName>
  </definedNames>
  <calcPr calcId="152511"/>
</workbook>
</file>

<file path=xl/calcChain.xml><?xml version="1.0" encoding="utf-8"?>
<calcChain xmlns="http://schemas.openxmlformats.org/spreadsheetml/2006/main">
  <c r="O55" i="4" l="1"/>
  <c r="O56" i="4"/>
  <c r="O57" i="4"/>
  <c r="O58" i="4"/>
  <c r="O59" i="4"/>
  <c r="O60" i="4"/>
  <c r="O61" i="4"/>
  <c r="O62" i="4"/>
  <c r="O67" i="4" l="1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R70" i="4"/>
  <c r="S70" i="4"/>
  <c r="T70" i="4"/>
  <c r="U70" i="4"/>
  <c r="V70" i="4"/>
  <c r="R71" i="4"/>
  <c r="S71" i="4"/>
  <c r="T71" i="4"/>
  <c r="U71" i="4"/>
  <c r="V71" i="4"/>
  <c r="R72" i="4"/>
  <c r="S72" i="4"/>
  <c r="T72" i="4"/>
  <c r="U72" i="4"/>
  <c r="V72" i="4"/>
  <c r="R73" i="4"/>
  <c r="S73" i="4"/>
  <c r="T73" i="4"/>
  <c r="U73" i="4"/>
  <c r="V73" i="4"/>
  <c r="R74" i="4"/>
  <c r="S74" i="4"/>
  <c r="T74" i="4"/>
  <c r="U74" i="4"/>
  <c r="V74" i="4"/>
  <c r="R75" i="4"/>
  <c r="S75" i="4"/>
  <c r="T75" i="4"/>
  <c r="U75" i="4"/>
  <c r="V75" i="4"/>
  <c r="R76" i="4"/>
  <c r="S76" i="4"/>
  <c r="T76" i="4"/>
  <c r="U76" i="4"/>
  <c r="V76" i="4"/>
  <c r="R77" i="4"/>
  <c r="S77" i="4"/>
  <c r="T77" i="4"/>
  <c r="U77" i="4"/>
  <c r="V77" i="4"/>
  <c r="R78" i="4"/>
  <c r="S78" i="4"/>
  <c r="T78" i="4"/>
  <c r="U78" i="4"/>
  <c r="V78" i="4"/>
  <c r="R79" i="4"/>
  <c r="S79" i="4"/>
  <c r="T79" i="4"/>
  <c r="U79" i="4"/>
  <c r="V79" i="4"/>
  <c r="R80" i="4"/>
  <c r="S80" i="4"/>
  <c r="T80" i="4"/>
  <c r="U80" i="4"/>
  <c r="V80" i="4"/>
  <c r="R81" i="4"/>
  <c r="S81" i="4"/>
  <c r="T81" i="4"/>
  <c r="U81" i="4"/>
  <c r="V81" i="4"/>
  <c r="R82" i="4"/>
  <c r="S82" i="4"/>
  <c r="T82" i="4"/>
  <c r="U82" i="4"/>
  <c r="V82" i="4"/>
  <c r="R83" i="4"/>
  <c r="S83" i="4"/>
  <c r="T83" i="4"/>
  <c r="U83" i="4"/>
  <c r="V83" i="4"/>
  <c r="R84" i="4"/>
  <c r="S84" i="4"/>
  <c r="T84" i="4"/>
  <c r="U84" i="4"/>
  <c r="V84" i="4"/>
  <c r="R85" i="4"/>
  <c r="S85" i="4"/>
  <c r="T85" i="4"/>
  <c r="U85" i="4"/>
  <c r="V85" i="4"/>
  <c r="R86" i="4"/>
  <c r="S86" i="4"/>
  <c r="T86" i="4"/>
  <c r="U86" i="4"/>
  <c r="V86" i="4"/>
  <c r="R87" i="4"/>
  <c r="S87" i="4"/>
  <c r="T87" i="4"/>
  <c r="U87" i="4"/>
  <c r="V87" i="4"/>
  <c r="R88" i="4"/>
  <c r="S88" i="4"/>
  <c r="T88" i="4"/>
  <c r="U88" i="4"/>
  <c r="V88" i="4"/>
  <c r="R89" i="4"/>
  <c r="S89" i="4"/>
  <c r="T89" i="4"/>
  <c r="U89" i="4"/>
  <c r="V89" i="4"/>
  <c r="R90" i="4"/>
  <c r="S90" i="4"/>
  <c r="T90" i="4"/>
  <c r="U90" i="4"/>
  <c r="V90" i="4"/>
  <c r="R91" i="4"/>
  <c r="S91" i="4"/>
  <c r="T91" i="4"/>
  <c r="U91" i="4"/>
  <c r="V91" i="4"/>
  <c r="R92" i="4"/>
  <c r="S92" i="4"/>
  <c r="T92" i="4"/>
  <c r="U92" i="4"/>
  <c r="V92" i="4"/>
  <c r="R93" i="4"/>
  <c r="S93" i="4"/>
  <c r="T93" i="4"/>
  <c r="U93" i="4"/>
  <c r="V93" i="4"/>
  <c r="R94" i="4"/>
  <c r="S94" i="4"/>
  <c r="T94" i="4"/>
  <c r="U94" i="4"/>
  <c r="V94" i="4"/>
  <c r="R95" i="4"/>
  <c r="S95" i="4"/>
  <c r="T95" i="4"/>
  <c r="U95" i="4"/>
  <c r="V95" i="4"/>
  <c r="R96" i="4"/>
  <c r="S96" i="4"/>
  <c r="T96" i="4"/>
  <c r="U96" i="4"/>
  <c r="V96" i="4"/>
  <c r="R97" i="4"/>
  <c r="S97" i="4"/>
  <c r="T97" i="4"/>
  <c r="U97" i="4"/>
  <c r="V97" i="4"/>
  <c r="R98" i="4"/>
  <c r="S98" i="4"/>
  <c r="T98" i="4"/>
  <c r="U98" i="4"/>
  <c r="V98" i="4"/>
  <c r="R99" i="4"/>
  <c r="S99" i="4"/>
  <c r="T99" i="4"/>
  <c r="U99" i="4"/>
  <c r="V99" i="4"/>
  <c r="R100" i="4"/>
  <c r="S100" i="4"/>
  <c r="T100" i="4"/>
  <c r="U100" i="4"/>
  <c r="V100" i="4"/>
  <c r="R101" i="4"/>
  <c r="S101" i="4"/>
  <c r="T101" i="4"/>
  <c r="U101" i="4"/>
  <c r="V101" i="4"/>
  <c r="R102" i="4"/>
  <c r="S102" i="4"/>
  <c r="T102" i="4"/>
  <c r="U102" i="4"/>
  <c r="V102" i="4"/>
  <c r="R103" i="4"/>
  <c r="S103" i="4"/>
  <c r="T103" i="4"/>
  <c r="U103" i="4"/>
  <c r="V103" i="4"/>
  <c r="R104" i="4"/>
  <c r="S104" i="4"/>
  <c r="T104" i="4"/>
  <c r="U104" i="4"/>
  <c r="V104" i="4"/>
  <c r="R105" i="4"/>
  <c r="S105" i="4"/>
  <c r="T105" i="4"/>
  <c r="U105" i="4"/>
  <c r="V105" i="4"/>
  <c r="R106" i="4"/>
  <c r="S106" i="4"/>
  <c r="T106" i="4"/>
  <c r="U106" i="4"/>
  <c r="V106" i="4"/>
  <c r="R107" i="4"/>
  <c r="S107" i="4"/>
  <c r="T107" i="4"/>
  <c r="U107" i="4"/>
  <c r="V107" i="4"/>
  <c r="R108" i="4"/>
  <c r="S108" i="4"/>
  <c r="T108" i="4"/>
  <c r="U108" i="4"/>
  <c r="V108" i="4"/>
  <c r="R109" i="4"/>
  <c r="S109" i="4"/>
  <c r="T109" i="4"/>
  <c r="U109" i="4"/>
  <c r="V109" i="4"/>
  <c r="R110" i="4"/>
  <c r="S110" i="4"/>
  <c r="T110" i="4"/>
  <c r="U110" i="4"/>
  <c r="V110" i="4"/>
  <c r="R111" i="4"/>
  <c r="S111" i="4"/>
  <c r="T111" i="4"/>
  <c r="U111" i="4"/>
  <c r="V111" i="4"/>
  <c r="R112" i="4"/>
  <c r="S112" i="4"/>
  <c r="T112" i="4"/>
  <c r="U112" i="4"/>
  <c r="V112" i="4"/>
  <c r="R113" i="4"/>
  <c r="S113" i="4"/>
  <c r="T113" i="4"/>
  <c r="U113" i="4"/>
  <c r="V113" i="4"/>
  <c r="R114" i="4"/>
  <c r="S114" i="4"/>
  <c r="T114" i="4"/>
  <c r="U114" i="4"/>
  <c r="V114" i="4"/>
  <c r="R115" i="4"/>
  <c r="S115" i="4"/>
  <c r="T115" i="4"/>
  <c r="U115" i="4"/>
  <c r="V115" i="4"/>
  <c r="R116" i="4"/>
  <c r="S116" i="4"/>
  <c r="T116" i="4"/>
  <c r="U116" i="4"/>
  <c r="V116" i="4"/>
  <c r="R117" i="4"/>
  <c r="S117" i="4"/>
  <c r="T117" i="4"/>
  <c r="U117" i="4"/>
  <c r="V117" i="4"/>
  <c r="R118" i="4"/>
  <c r="S118" i="4"/>
  <c r="T118" i="4"/>
  <c r="U118" i="4"/>
  <c r="V118" i="4"/>
  <c r="R119" i="4"/>
  <c r="S119" i="4"/>
  <c r="T119" i="4"/>
  <c r="U119" i="4"/>
  <c r="V119" i="4"/>
  <c r="R120" i="4"/>
  <c r="S120" i="4"/>
  <c r="T120" i="4"/>
  <c r="U120" i="4"/>
  <c r="V120" i="4"/>
  <c r="R121" i="4"/>
  <c r="S121" i="4"/>
  <c r="T121" i="4"/>
  <c r="U121" i="4"/>
  <c r="V121" i="4"/>
  <c r="R122" i="4"/>
  <c r="S122" i="4"/>
  <c r="T122" i="4"/>
  <c r="U122" i="4"/>
  <c r="V122" i="4"/>
  <c r="R123" i="4"/>
  <c r="S123" i="4"/>
  <c r="T123" i="4"/>
  <c r="U123" i="4"/>
  <c r="V123" i="4"/>
  <c r="R124" i="4"/>
  <c r="S124" i="4"/>
  <c r="T124" i="4"/>
  <c r="U124" i="4"/>
  <c r="V124" i="4"/>
  <c r="R125" i="4"/>
  <c r="S125" i="4"/>
  <c r="T125" i="4"/>
  <c r="U125" i="4"/>
  <c r="V125" i="4"/>
  <c r="R126" i="4"/>
  <c r="S126" i="4"/>
  <c r="T126" i="4"/>
  <c r="U126" i="4"/>
  <c r="V126" i="4"/>
  <c r="R127" i="4"/>
  <c r="S127" i="4"/>
  <c r="T127" i="4"/>
  <c r="U127" i="4"/>
  <c r="V127" i="4"/>
  <c r="R128" i="4"/>
  <c r="S128" i="4"/>
  <c r="T128" i="4"/>
  <c r="U128" i="4"/>
  <c r="V128" i="4"/>
  <c r="R129" i="4"/>
  <c r="S129" i="4"/>
  <c r="T129" i="4"/>
  <c r="U129" i="4"/>
  <c r="V129" i="4"/>
  <c r="R130" i="4"/>
  <c r="S130" i="4"/>
  <c r="T130" i="4"/>
  <c r="U130" i="4"/>
  <c r="V130" i="4"/>
  <c r="R131" i="4"/>
  <c r="S131" i="4"/>
  <c r="T131" i="4"/>
  <c r="U131" i="4"/>
  <c r="V131" i="4"/>
  <c r="R132" i="4"/>
  <c r="S132" i="4"/>
  <c r="T132" i="4"/>
  <c r="U132" i="4"/>
  <c r="V132" i="4"/>
  <c r="R133" i="4"/>
  <c r="S133" i="4"/>
  <c r="T133" i="4"/>
  <c r="U133" i="4"/>
  <c r="V133" i="4"/>
  <c r="R134" i="4"/>
  <c r="S134" i="4"/>
  <c r="T134" i="4"/>
  <c r="U134" i="4"/>
  <c r="V134" i="4"/>
  <c r="R135" i="4"/>
  <c r="S135" i="4"/>
  <c r="T135" i="4"/>
  <c r="U135" i="4"/>
  <c r="V135" i="4"/>
  <c r="R136" i="4"/>
  <c r="S136" i="4"/>
  <c r="T136" i="4"/>
  <c r="U136" i="4"/>
  <c r="V136" i="4"/>
  <c r="R137" i="4"/>
  <c r="S137" i="4"/>
  <c r="T137" i="4"/>
  <c r="U137" i="4"/>
  <c r="V137" i="4"/>
  <c r="R138" i="4"/>
  <c r="S138" i="4"/>
  <c r="T138" i="4"/>
  <c r="U138" i="4"/>
  <c r="V138" i="4"/>
  <c r="R139" i="4"/>
  <c r="S139" i="4"/>
  <c r="T139" i="4"/>
  <c r="U139" i="4"/>
  <c r="V139" i="4"/>
  <c r="R140" i="4"/>
  <c r="S140" i="4"/>
  <c r="T140" i="4"/>
  <c r="U140" i="4"/>
  <c r="V140" i="4"/>
  <c r="R141" i="4"/>
  <c r="S141" i="4"/>
  <c r="T141" i="4"/>
  <c r="U141" i="4"/>
  <c r="V141" i="4"/>
  <c r="R142" i="4"/>
  <c r="S142" i="4"/>
  <c r="T142" i="4"/>
  <c r="U142" i="4"/>
  <c r="V142" i="4"/>
  <c r="R143" i="4"/>
  <c r="S143" i="4"/>
  <c r="T143" i="4"/>
  <c r="U143" i="4"/>
  <c r="V143" i="4"/>
  <c r="R144" i="4"/>
  <c r="S144" i="4"/>
  <c r="T144" i="4"/>
  <c r="U144" i="4"/>
  <c r="V144" i="4"/>
  <c r="R145" i="4"/>
  <c r="S145" i="4"/>
  <c r="T145" i="4"/>
  <c r="U145" i="4"/>
  <c r="V145" i="4"/>
  <c r="R146" i="4"/>
  <c r="S146" i="4"/>
  <c r="T146" i="4"/>
  <c r="U146" i="4"/>
  <c r="V146" i="4"/>
  <c r="R147" i="4"/>
  <c r="S147" i="4"/>
  <c r="T147" i="4"/>
  <c r="U147" i="4"/>
  <c r="V147" i="4"/>
  <c r="R148" i="4"/>
  <c r="S148" i="4"/>
  <c r="T148" i="4"/>
  <c r="U148" i="4"/>
  <c r="V148" i="4"/>
  <c r="R149" i="4"/>
  <c r="S149" i="4"/>
  <c r="T149" i="4"/>
  <c r="U149" i="4"/>
  <c r="V149" i="4"/>
  <c r="R150" i="4"/>
  <c r="S150" i="4"/>
  <c r="T150" i="4"/>
  <c r="U150" i="4"/>
  <c r="V150" i="4"/>
  <c r="R151" i="4"/>
  <c r="S151" i="4"/>
  <c r="T151" i="4"/>
  <c r="U151" i="4"/>
  <c r="V151" i="4"/>
  <c r="R152" i="4"/>
  <c r="S152" i="4"/>
  <c r="T152" i="4"/>
  <c r="U152" i="4"/>
  <c r="V152" i="4"/>
  <c r="R153" i="4"/>
  <c r="S153" i="4"/>
  <c r="T153" i="4"/>
  <c r="U153" i="4"/>
  <c r="V153" i="4"/>
  <c r="R154" i="4"/>
  <c r="S154" i="4"/>
  <c r="T154" i="4"/>
  <c r="U154" i="4"/>
  <c r="V154" i="4"/>
  <c r="R155" i="4"/>
  <c r="S155" i="4"/>
  <c r="T155" i="4"/>
  <c r="U155" i="4"/>
  <c r="V155" i="4"/>
  <c r="R156" i="4"/>
  <c r="S156" i="4"/>
  <c r="T156" i="4"/>
  <c r="U156" i="4"/>
  <c r="V156" i="4"/>
  <c r="R157" i="4"/>
  <c r="S157" i="4"/>
  <c r="T157" i="4"/>
  <c r="U157" i="4"/>
  <c r="V157" i="4"/>
  <c r="R158" i="4"/>
  <c r="S158" i="4"/>
  <c r="T158" i="4"/>
  <c r="U158" i="4"/>
  <c r="V158" i="4"/>
  <c r="R159" i="4"/>
  <c r="S159" i="4"/>
  <c r="T159" i="4"/>
  <c r="U159" i="4"/>
  <c r="V159" i="4"/>
  <c r="R160" i="4"/>
  <c r="S160" i="4"/>
  <c r="T160" i="4"/>
  <c r="U160" i="4"/>
  <c r="V160" i="4"/>
  <c r="R161" i="4"/>
  <c r="S161" i="4"/>
  <c r="T161" i="4"/>
  <c r="U161" i="4"/>
  <c r="V161" i="4"/>
  <c r="R162" i="4"/>
  <c r="S162" i="4"/>
  <c r="T162" i="4"/>
  <c r="U162" i="4"/>
  <c r="V162" i="4"/>
  <c r="R163" i="4"/>
  <c r="S163" i="4"/>
  <c r="T163" i="4"/>
  <c r="U163" i="4"/>
  <c r="V163" i="4"/>
  <c r="R164" i="4"/>
  <c r="S164" i="4"/>
  <c r="T164" i="4"/>
  <c r="U164" i="4"/>
  <c r="V164" i="4"/>
  <c r="R165" i="4"/>
  <c r="S165" i="4"/>
  <c r="T165" i="4"/>
  <c r="U165" i="4"/>
  <c r="V165" i="4"/>
  <c r="R166" i="4"/>
  <c r="S166" i="4"/>
  <c r="T166" i="4"/>
  <c r="U166" i="4"/>
  <c r="V166" i="4"/>
  <c r="R167" i="4"/>
  <c r="S167" i="4"/>
  <c r="T167" i="4"/>
  <c r="U167" i="4"/>
  <c r="V167" i="4"/>
  <c r="R168" i="4"/>
  <c r="S168" i="4"/>
  <c r="T168" i="4"/>
  <c r="U168" i="4"/>
  <c r="V168" i="4"/>
  <c r="R169" i="4"/>
  <c r="S169" i="4"/>
  <c r="T169" i="4"/>
  <c r="U169" i="4"/>
  <c r="V169" i="4"/>
  <c r="R170" i="4"/>
  <c r="S170" i="4"/>
  <c r="T170" i="4"/>
  <c r="U170" i="4"/>
  <c r="V170" i="4"/>
  <c r="R171" i="4"/>
  <c r="S171" i="4"/>
  <c r="T171" i="4"/>
  <c r="U171" i="4"/>
  <c r="V171" i="4"/>
  <c r="R172" i="4"/>
  <c r="S172" i="4"/>
  <c r="T172" i="4"/>
  <c r="U172" i="4"/>
  <c r="V172" i="4"/>
  <c r="R173" i="4"/>
  <c r="S173" i="4"/>
  <c r="T173" i="4"/>
  <c r="U173" i="4"/>
  <c r="V173" i="4"/>
  <c r="R174" i="4"/>
  <c r="S174" i="4"/>
  <c r="T174" i="4"/>
  <c r="U174" i="4"/>
  <c r="V174" i="4"/>
  <c r="R175" i="4"/>
  <c r="S175" i="4"/>
  <c r="T175" i="4"/>
  <c r="U175" i="4"/>
  <c r="V175" i="4"/>
  <c r="R176" i="4"/>
  <c r="S176" i="4"/>
  <c r="T176" i="4"/>
  <c r="U176" i="4"/>
  <c r="V176" i="4"/>
  <c r="R177" i="4"/>
  <c r="S177" i="4"/>
  <c r="T177" i="4"/>
  <c r="U177" i="4"/>
  <c r="V177" i="4"/>
  <c r="R178" i="4"/>
  <c r="S178" i="4"/>
  <c r="T178" i="4"/>
  <c r="U178" i="4"/>
  <c r="V178" i="4"/>
  <c r="R179" i="4"/>
  <c r="S179" i="4"/>
  <c r="T179" i="4"/>
  <c r="U179" i="4"/>
  <c r="V179" i="4"/>
  <c r="R180" i="4"/>
  <c r="S180" i="4"/>
  <c r="T180" i="4"/>
  <c r="U180" i="4"/>
  <c r="V180" i="4"/>
  <c r="R181" i="4"/>
  <c r="S181" i="4"/>
  <c r="T181" i="4"/>
  <c r="U181" i="4"/>
  <c r="V181" i="4"/>
  <c r="R182" i="4"/>
  <c r="S182" i="4"/>
  <c r="T182" i="4"/>
  <c r="U182" i="4"/>
  <c r="V182" i="4"/>
  <c r="R183" i="4"/>
  <c r="S183" i="4"/>
  <c r="T183" i="4"/>
  <c r="U183" i="4"/>
  <c r="V183" i="4"/>
  <c r="R184" i="4"/>
  <c r="S184" i="4"/>
  <c r="T184" i="4"/>
  <c r="U184" i="4"/>
  <c r="V184" i="4"/>
  <c r="R185" i="4"/>
  <c r="S185" i="4"/>
  <c r="T185" i="4"/>
  <c r="U185" i="4"/>
  <c r="V185" i="4"/>
  <c r="R186" i="4"/>
  <c r="S186" i="4"/>
  <c r="T186" i="4"/>
  <c r="U186" i="4"/>
  <c r="V186" i="4"/>
  <c r="R187" i="4"/>
  <c r="S187" i="4"/>
  <c r="T187" i="4"/>
  <c r="U187" i="4"/>
  <c r="V187" i="4"/>
  <c r="R188" i="4"/>
  <c r="S188" i="4"/>
  <c r="T188" i="4"/>
  <c r="U188" i="4"/>
  <c r="V188" i="4"/>
  <c r="R189" i="4"/>
  <c r="S189" i="4"/>
  <c r="T189" i="4"/>
  <c r="U189" i="4"/>
  <c r="V189" i="4"/>
  <c r="R190" i="4"/>
  <c r="S190" i="4"/>
  <c r="T190" i="4"/>
  <c r="U190" i="4"/>
  <c r="V190" i="4"/>
  <c r="R191" i="4"/>
  <c r="S191" i="4"/>
  <c r="T191" i="4"/>
  <c r="U191" i="4"/>
  <c r="V191" i="4"/>
  <c r="R192" i="4"/>
  <c r="S192" i="4"/>
  <c r="T192" i="4"/>
  <c r="U192" i="4"/>
  <c r="V192" i="4"/>
  <c r="R193" i="4"/>
  <c r="S193" i="4"/>
  <c r="T193" i="4"/>
  <c r="U193" i="4"/>
  <c r="V193" i="4"/>
  <c r="R194" i="4"/>
  <c r="S194" i="4"/>
  <c r="T194" i="4"/>
  <c r="U194" i="4"/>
  <c r="V194" i="4"/>
  <c r="R195" i="4"/>
  <c r="S195" i="4"/>
  <c r="T195" i="4"/>
  <c r="U195" i="4"/>
  <c r="V195" i="4"/>
  <c r="R196" i="4"/>
  <c r="S196" i="4"/>
  <c r="T196" i="4"/>
  <c r="U196" i="4"/>
  <c r="V196" i="4"/>
  <c r="R197" i="4"/>
  <c r="S197" i="4"/>
  <c r="T197" i="4"/>
  <c r="U197" i="4"/>
  <c r="V197" i="4"/>
  <c r="R198" i="4"/>
  <c r="S198" i="4"/>
  <c r="T198" i="4"/>
  <c r="U198" i="4"/>
  <c r="V198" i="4"/>
  <c r="R199" i="4"/>
  <c r="S199" i="4"/>
  <c r="T199" i="4"/>
  <c r="U199" i="4"/>
  <c r="V199" i="4"/>
  <c r="R200" i="4"/>
  <c r="S200" i="4"/>
  <c r="T200" i="4"/>
  <c r="U200" i="4"/>
  <c r="V200" i="4"/>
  <c r="R201" i="4"/>
  <c r="S201" i="4"/>
  <c r="T201" i="4"/>
  <c r="U201" i="4"/>
  <c r="V201" i="4"/>
  <c r="R202" i="4"/>
  <c r="S202" i="4"/>
  <c r="T202" i="4"/>
  <c r="U202" i="4"/>
  <c r="V202" i="4"/>
  <c r="R203" i="4"/>
  <c r="S203" i="4"/>
  <c r="T203" i="4"/>
  <c r="U203" i="4"/>
  <c r="V203" i="4"/>
  <c r="R204" i="4"/>
  <c r="S204" i="4"/>
  <c r="T204" i="4"/>
  <c r="U204" i="4"/>
  <c r="V204" i="4"/>
  <c r="R205" i="4"/>
  <c r="S205" i="4"/>
  <c r="T205" i="4"/>
  <c r="U205" i="4"/>
  <c r="V205" i="4"/>
  <c r="R206" i="4"/>
  <c r="S206" i="4"/>
  <c r="T206" i="4"/>
  <c r="U206" i="4"/>
  <c r="V206" i="4"/>
  <c r="R207" i="4"/>
  <c r="S207" i="4"/>
  <c r="T207" i="4"/>
  <c r="U207" i="4"/>
  <c r="V207" i="4"/>
  <c r="R208" i="4"/>
  <c r="S208" i="4"/>
  <c r="T208" i="4"/>
  <c r="U208" i="4"/>
  <c r="V208" i="4"/>
  <c r="R209" i="4"/>
  <c r="S209" i="4"/>
  <c r="T209" i="4"/>
  <c r="U209" i="4"/>
  <c r="V209" i="4"/>
  <c r="R210" i="4"/>
  <c r="S210" i="4"/>
  <c r="T210" i="4"/>
  <c r="U210" i="4"/>
  <c r="V210" i="4"/>
  <c r="R211" i="4"/>
  <c r="S211" i="4"/>
  <c r="T211" i="4"/>
  <c r="U211" i="4"/>
  <c r="V211" i="4"/>
  <c r="R212" i="4"/>
  <c r="S212" i="4"/>
  <c r="T212" i="4"/>
  <c r="U212" i="4"/>
  <c r="V212" i="4"/>
  <c r="R213" i="4"/>
  <c r="S213" i="4"/>
  <c r="T213" i="4"/>
  <c r="U213" i="4"/>
  <c r="V213" i="4"/>
  <c r="R214" i="4"/>
  <c r="S214" i="4"/>
  <c r="T214" i="4"/>
  <c r="U214" i="4"/>
  <c r="V214" i="4"/>
  <c r="R215" i="4"/>
  <c r="S215" i="4"/>
  <c r="T215" i="4"/>
  <c r="U215" i="4"/>
  <c r="V215" i="4"/>
  <c r="R216" i="4"/>
  <c r="S216" i="4"/>
  <c r="T216" i="4"/>
  <c r="U216" i="4"/>
  <c r="V216" i="4"/>
  <c r="R217" i="4"/>
  <c r="S217" i="4"/>
  <c r="T217" i="4"/>
  <c r="U217" i="4"/>
  <c r="V217" i="4"/>
  <c r="R218" i="4"/>
  <c r="S218" i="4"/>
  <c r="T218" i="4"/>
  <c r="U218" i="4"/>
  <c r="V218" i="4"/>
  <c r="R219" i="4"/>
  <c r="S219" i="4"/>
  <c r="T219" i="4"/>
  <c r="U219" i="4"/>
  <c r="V219" i="4"/>
  <c r="R220" i="4"/>
  <c r="S220" i="4"/>
  <c r="T220" i="4"/>
  <c r="U220" i="4"/>
  <c r="V220" i="4"/>
  <c r="R221" i="4"/>
  <c r="S221" i="4"/>
  <c r="T221" i="4"/>
  <c r="U221" i="4"/>
  <c r="V221" i="4"/>
  <c r="R222" i="4"/>
  <c r="S222" i="4"/>
  <c r="T222" i="4"/>
  <c r="U222" i="4"/>
  <c r="V222" i="4"/>
  <c r="R223" i="4"/>
  <c r="S223" i="4"/>
  <c r="T223" i="4"/>
  <c r="U223" i="4"/>
  <c r="V223" i="4"/>
  <c r="R224" i="4"/>
  <c r="S224" i="4"/>
  <c r="T224" i="4"/>
  <c r="U224" i="4"/>
  <c r="V224" i="4"/>
  <c r="R225" i="4"/>
  <c r="S225" i="4"/>
  <c r="T225" i="4"/>
  <c r="U225" i="4"/>
  <c r="V225" i="4"/>
  <c r="R226" i="4"/>
  <c r="S226" i="4"/>
  <c r="T226" i="4"/>
  <c r="U226" i="4"/>
  <c r="V226" i="4"/>
  <c r="R227" i="4"/>
  <c r="S227" i="4"/>
  <c r="T227" i="4"/>
  <c r="U227" i="4"/>
  <c r="V227" i="4"/>
  <c r="R228" i="4"/>
  <c r="S228" i="4"/>
  <c r="T228" i="4"/>
  <c r="U228" i="4"/>
  <c r="V228" i="4"/>
  <c r="R229" i="4"/>
  <c r="S229" i="4"/>
  <c r="T229" i="4"/>
  <c r="U229" i="4"/>
  <c r="V229" i="4"/>
  <c r="R230" i="4"/>
  <c r="S230" i="4"/>
  <c r="T230" i="4"/>
  <c r="U230" i="4"/>
  <c r="V230" i="4"/>
  <c r="R231" i="4"/>
  <c r="S231" i="4"/>
  <c r="T231" i="4"/>
  <c r="U231" i="4"/>
  <c r="V231" i="4"/>
  <c r="R232" i="4"/>
  <c r="S232" i="4"/>
  <c r="T232" i="4"/>
  <c r="U232" i="4"/>
  <c r="V232" i="4"/>
  <c r="R233" i="4"/>
  <c r="S233" i="4"/>
  <c r="T233" i="4"/>
  <c r="U233" i="4"/>
  <c r="V233" i="4"/>
  <c r="R234" i="4"/>
  <c r="S234" i="4"/>
  <c r="T234" i="4"/>
  <c r="U234" i="4"/>
  <c r="V234" i="4"/>
  <c r="R235" i="4"/>
  <c r="S235" i="4"/>
  <c r="T235" i="4"/>
  <c r="U235" i="4"/>
  <c r="V235" i="4"/>
  <c r="R236" i="4"/>
  <c r="S236" i="4"/>
  <c r="T236" i="4"/>
  <c r="U236" i="4"/>
  <c r="V236" i="4"/>
  <c r="R237" i="4"/>
  <c r="S237" i="4"/>
  <c r="T237" i="4"/>
  <c r="U237" i="4"/>
  <c r="V237" i="4"/>
  <c r="R238" i="4"/>
  <c r="S238" i="4"/>
  <c r="T238" i="4"/>
  <c r="U238" i="4"/>
  <c r="V238" i="4"/>
  <c r="R239" i="4"/>
  <c r="S239" i="4"/>
  <c r="T239" i="4"/>
  <c r="U239" i="4"/>
  <c r="V239" i="4"/>
  <c r="R240" i="4"/>
  <c r="S240" i="4"/>
  <c r="T240" i="4"/>
  <c r="U240" i="4"/>
  <c r="V240" i="4"/>
  <c r="R241" i="4"/>
  <c r="S241" i="4"/>
  <c r="T241" i="4"/>
  <c r="U241" i="4"/>
  <c r="V241" i="4"/>
  <c r="R242" i="4"/>
  <c r="S242" i="4"/>
  <c r="T242" i="4"/>
  <c r="U242" i="4"/>
  <c r="V242" i="4"/>
  <c r="R243" i="4"/>
  <c r="S243" i="4"/>
  <c r="T243" i="4"/>
  <c r="U243" i="4"/>
  <c r="V243" i="4"/>
  <c r="R244" i="4"/>
  <c r="S244" i="4"/>
  <c r="T244" i="4"/>
  <c r="U244" i="4"/>
  <c r="V244" i="4"/>
  <c r="R245" i="4"/>
  <c r="S245" i="4"/>
  <c r="T245" i="4"/>
  <c r="U245" i="4"/>
  <c r="V245" i="4"/>
  <c r="R246" i="4"/>
  <c r="S246" i="4"/>
  <c r="T246" i="4"/>
  <c r="U246" i="4"/>
  <c r="V246" i="4"/>
  <c r="R247" i="4"/>
  <c r="S247" i="4"/>
  <c r="T247" i="4"/>
  <c r="U247" i="4"/>
  <c r="V247" i="4"/>
  <c r="R248" i="4"/>
  <c r="S248" i="4"/>
  <c r="T248" i="4"/>
  <c r="U248" i="4"/>
  <c r="V248" i="4"/>
  <c r="R249" i="4"/>
  <c r="S249" i="4"/>
  <c r="T249" i="4"/>
  <c r="U249" i="4"/>
  <c r="V249" i="4"/>
  <c r="R250" i="4"/>
  <c r="S250" i="4"/>
  <c r="T250" i="4"/>
  <c r="U250" i="4"/>
  <c r="V250" i="4"/>
  <c r="R251" i="4"/>
  <c r="S251" i="4"/>
  <c r="T251" i="4"/>
  <c r="U251" i="4"/>
  <c r="V251" i="4"/>
  <c r="R252" i="4"/>
  <c r="S252" i="4"/>
  <c r="T252" i="4"/>
  <c r="U252" i="4"/>
  <c r="V252" i="4"/>
  <c r="R253" i="4"/>
  <c r="S253" i="4"/>
  <c r="T253" i="4"/>
  <c r="U253" i="4"/>
  <c r="V253" i="4"/>
  <c r="R254" i="4"/>
  <c r="S254" i="4"/>
  <c r="T254" i="4"/>
  <c r="U254" i="4"/>
  <c r="V254" i="4"/>
  <c r="R255" i="4"/>
  <c r="S255" i="4"/>
  <c r="T255" i="4"/>
  <c r="U255" i="4"/>
  <c r="V255" i="4"/>
  <c r="R256" i="4"/>
  <c r="S256" i="4"/>
  <c r="T256" i="4"/>
  <c r="U256" i="4"/>
  <c r="V256" i="4"/>
  <c r="R257" i="4"/>
  <c r="S257" i="4"/>
  <c r="T257" i="4"/>
  <c r="U257" i="4"/>
  <c r="V257" i="4"/>
  <c r="R258" i="4"/>
  <c r="S258" i="4"/>
  <c r="T258" i="4"/>
  <c r="U258" i="4"/>
  <c r="V258" i="4"/>
  <c r="R259" i="4"/>
  <c r="S259" i="4"/>
  <c r="T259" i="4"/>
  <c r="U259" i="4"/>
  <c r="V259" i="4"/>
  <c r="R260" i="4"/>
  <c r="S260" i="4"/>
  <c r="T260" i="4"/>
  <c r="U260" i="4"/>
  <c r="V260" i="4"/>
  <c r="R261" i="4"/>
  <c r="S261" i="4"/>
  <c r="T261" i="4"/>
  <c r="U261" i="4"/>
  <c r="V261" i="4"/>
  <c r="R262" i="4"/>
  <c r="S262" i="4"/>
  <c r="T262" i="4"/>
  <c r="U262" i="4"/>
  <c r="V262" i="4"/>
  <c r="R263" i="4"/>
  <c r="S263" i="4"/>
  <c r="T263" i="4"/>
  <c r="U263" i="4"/>
  <c r="V263" i="4"/>
  <c r="R264" i="4"/>
  <c r="S264" i="4"/>
  <c r="T264" i="4"/>
  <c r="U264" i="4"/>
  <c r="V264" i="4"/>
  <c r="R265" i="4"/>
  <c r="S265" i="4"/>
  <c r="T265" i="4"/>
  <c r="U265" i="4"/>
  <c r="V265" i="4"/>
  <c r="R266" i="4"/>
  <c r="S266" i="4"/>
  <c r="T266" i="4"/>
  <c r="U266" i="4"/>
  <c r="V266" i="4"/>
  <c r="R267" i="4"/>
  <c r="S267" i="4"/>
  <c r="T267" i="4"/>
  <c r="U267" i="4"/>
  <c r="V267" i="4"/>
  <c r="R268" i="4"/>
  <c r="S268" i="4"/>
  <c r="T268" i="4"/>
  <c r="U268" i="4"/>
  <c r="V268" i="4"/>
  <c r="R269" i="4"/>
  <c r="S269" i="4"/>
  <c r="T269" i="4"/>
  <c r="U269" i="4"/>
  <c r="V269" i="4"/>
  <c r="R270" i="4"/>
  <c r="S270" i="4"/>
  <c r="T270" i="4"/>
  <c r="U270" i="4"/>
  <c r="V270" i="4"/>
  <c r="R271" i="4"/>
  <c r="S271" i="4"/>
  <c r="T271" i="4"/>
  <c r="U271" i="4"/>
  <c r="V271" i="4"/>
  <c r="R272" i="4"/>
  <c r="S272" i="4"/>
  <c r="T272" i="4"/>
  <c r="U272" i="4"/>
  <c r="V272" i="4"/>
  <c r="R273" i="4"/>
  <c r="S273" i="4"/>
  <c r="T273" i="4"/>
  <c r="U273" i="4"/>
  <c r="V273" i="4"/>
  <c r="R274" i="4"/>
  <c r="S274" i="4"/>
  <c r="T274" i="4"/>
  <c r="U274" i="4"/>
  <c r="V274" i="4"/>
  <c r="R275" i="4"/>
  <c r="S275" i="4"/>
  <c r="T275" i="4"/>
  <c r="U275" i="4"/>
  <c r="V275" i="4"/>
  <c r="R276" i="4"/>
  <c r="S276" i="4"/>
  <c r="T276" i="4"/>
  <c r="U276" i="4"/>
  <c r="V276" i="4"/>
  <c r="R277" i="4"/>
  <c r="S277" i="4"/>
  <c r="T277" i="4"/>
  <c r="U277" i="4"/>
  <c r="V277" i="4"/>
  <c r="R278" i="4"/>
  <c r="S278" i="4"/>
  <c r="T278" i="4"/>
  <c r="U278" i="4"/>
  <c r="V278" i="4"/>
  <c r="R279" i="4"/>
  <c r="S279" i="4"/>
  <c r="T279" i="4"/>
  <c r="U279" i="4"/>
  <c r="V279" i="4"/>
  <c r="R280" i="4"/>
  <c r="S280" i="4"/>
  <c r="T280" i="4"/>
  <c r="U280" i="4"/>
  <c r="V280" i="4"/>
  <c r="R281" i="4"/>
  <c r="S281" i="4"/>
  <c r="T281" i="4"/>
  <c r="U281" i="4"/>
  <c r="V281" i="4"/>
  <c r="R282" i="4"/>
  <c r="S282" i="4"/>
  <c r="T282" i="4"/>
  <c r="U282" i="4"/>
  <c r="V282" i="4"/>
  <c r="R283" i="4"/>
  <c r="S283" i="4"/>
  <c r="T283" i="4"/>
  <c r="U283" i="4"/>
  <c r="V283" i="4"/>
  <c r="R284" i="4"/>
  <c r="S284" i="4"/>
  <c r="T284" i="4"/>
  <c r="U284" i="4"/>
  <c r="V284" i="4"/>
  <c r="R285" i="4"/>
  <c r="S285" i="4"/>
  <c r="T285" i="4"/>
  <c r="U285" i="4"/>
  <c r="V285" i="4"/>
  <c r="R286" i="4"/>
  <c r="S286" i="4"/>
  <c r="T286" i="4"/>
  <c r="U286" i="4"/>
  <c r="V286" i="4"/>
  <c r="R287" i="4"/>
  <c r="S287" i="4"/>
  <c r="T287" i="4"/>
  <c r="U287" i="4"/>
  <c r="V287" i="4"/>
  <c r="R288" i="4"/>
  <c r="S288" i="4"/>
  <c r="T288" i="4"/>
  <c r="U288" i="4"/>
  <c r="V288" i="4"/>
  <c r="R289" i="4"/>
  <c r="S289" i="4"/>
  <c r="T289" i="4"/>
  <c r="U289" i="4"/>
  <c r="V289" i="4"/>
  <c r="R290" i="4"/>
  <c r="S290" i="4"/>
  <c r="T290" i="4"/>
  <c r="U290" i="4"/>
  <c r="V290" i="4"/>
  <c r="R291" i="4"/>
  <c r="S291" i="4"/>
  <c r="T291" i="4"/>
  <c r="U291" i="4"/>
  <c r="V291" i="4"/>
  <c r="R292" i="4"/>
  <c r="S292" i="4"/>
  <c r="T292" i="4"/>
  <c r="U292" i="4"/>
  <c r="V292" i="4"/>
  <c r="R293" i="4"/>
  <c r="S293" i="4"/>
  <c r="T293" i="4"/>
  <c r="U293" i="4"/>
  <c r="V293" i="4"/>
  <c r="R294" i="4"/>
  <c r="S294" i="4"/>
  <c r="T294" i="4"/>
  <c r="U294" i="4"/>
  <c r="V294" i="4"/>
  <c r="R295" i="4"/>
  <c r="S295" i="4"/>
  <c r="T295" i="4"/>
  <c r="U295" i="4"/>
  <c r="V295" i="4"/>
  <c r="R296" i="4"/>
  <c r="S296" i="4"/>
  <c r="T296" i="4"/>
  <c r="U296" i="4"/>
  <c r="V296" i="4"/>
  <c r="R297" i="4"/>
  <c r="S297" i="4"/>
  <c r="T297" i="4"/>
  <c r="U297" i="4"/>
  <c r="V297" i="4"/>
  <c r="R298" i="4"/>
  <c r="S298" i="4"/>
  <c r="T298" i="4"/>
  <c r="U298" i="4"/>
  <c r="V298" i="4"/>
  <c r="R299" i="4"/>
  <c r="S299" i="4"/>
  <c r="T299" i="4"/>
  <c r="U299" i="4"/>
  <c r="V299" i="4"/>
  <c r="R300" i="4"/>
  <c r="S300" i="4"/>
  <c r="T300" i="4"/>
  <c r="U300" i="4"/>
  <c r="V300" i="4"/>
  <c r="R301" i="4"/>
  <c r="S301" i="4"/>
  <c r="T301" i="4"/>
  <c r="U301" i="4"/>
  <c r="V301" i="4"/>
  <c r="R302" i="4"/>
  <c r="S302" i="4"/>
  <c r="T302" i="4"/>
  <c r="U302" i="4"/>
  <c r="V302" i="4"/>
  <c r="R303" i="4"/>
  <c r="S303" i="4"/>
  <c r="T303" i="4"/>
  <c r="U303" i="4"/>
  <c r="V303" i="4"/>
  <c r="R304" i="4"/>
  <c r="S304" i="4"/>
  <c r="T304" i="4"/>
  <c r="U304" i="4"/>
  <c r="V304" i="4"/>
  <c r="R305" i="4"/>
  <c r="S305" i="4"/>
  <c r="T305" i="4"/>
  <c r="U305" i="4"/>
  <c r="V305" i="4"/>
  <c r="R306" i="4"/>
  <c r="S306" i="4"/>
  <c r="T306" i="4"/>
  <c r="U306" i="4"/>
  <c r="V306" i="4"/>
  <c r="R307" i="4"/>
  <c r="S307" i="4"/>
  <c r="T307" i="4"/>
  <c r="U307" i="4"/>
  <c r="V307" i="4"/>
  <c r="R308" i="4"/>
  <c r="S308" i="4"/>
  <c r="T308" i="4"/>
  <c r="U308" i="4"/>
  <c r="V308" i="4"/>
  <c r="R309" i="4"/>
  <c r="S309" i="4"/>
  <c r="T309" i="4"/>
  <c r="U309" i="4"/>
  <c r="V309" i="4"/>
  <c r="R310" i="4"/>
  <c r="S310" i="4"/>
  <c r="T310" i="4"/>
  <c r="U310" i="4"/>
  <c r="V310" i="4"/>
  <c r="R311" i="4"/>
  <c r="S311" i="4"/>
  <c r="T311" i="4"/>
  <c r="U311" i="4"/>
  <c r="V311" i="4"/>
  <c r="R312" i="4"/>
  <c r="S312" i="4"/>
  <c r="T312" i="4"/>
  <c r="U312" i="4"/>
  <c r="V312" i="4"/>
  <c r="R313" i="4"/>
  <c r="S313" i="4"/>
  <c r="T313" i="4"/>
  <c r="U313" i="4"/>
  <c r="V313" i="4"/>
  <c r="R314" i="4"/>
  <c r="S314" i="4"/>
  <c r="T314" i="4"/>
  <c r="U314" i="4"/>
  <c r="V314" i="4"/>
  <c r="R315" i="4"/>
  <c r="S315" i="4"/>
  <c r="T315" i="4"/>
  <c r="U315" i="4"/>
  <c r="V315" i="4"/>
  <c r="R316" i="4"/>
  <c r="S316" i="4"/>
  <c r="T316" i="4"/>
  <c r="U316" i="4"/>
  <c r="V316" i="4"/>
  <c r="R317" i="4"/>
  <c r="S317" i="4"/>
  <c r="T317" i="4"/>
  <c r="U317" i="4"/>
  <c r="V317" i="4"/>
  <c r="R318" i="4"/>
  <c r="S318" i="4"/>
  <c r="T318" i="4"/>
  <c r="U318" i="4"/>
  <c r="V318" i="4"/>
  <c r="R319" i="4"/>
  <c r="S319" i="4"/>
  <c r="T319" i="4"/>
  <c r="U319" i="4"/>
  <c r="V319" i="4"/>
  <c r="R320" i="4"/>
  <c r="S320" i="4"/>
  <c r="T320" i="4"/>
  <c r="U320" i="4"/>
  <c r="V320" i="4"/>
  <c r="R321" i="4"/>
  <c r="S321" i="4"/>
  <c r="T321" i="4"/>
  <c r="U321" i="4"/>
  <c r="V321" i="4"/>
  <c r="R322" i="4"/>
  <c r="S322" i="4"/>
  <c r="T322" i="4"/>
  <c r="U322" i="4"/>
  <c r="V322" i="4"/>
  <c r="R323" i="4"/>
  <c r="S323" i="4"/>
  <c r="T323" i="4"/>
  <c r="U323" i="4"/>
  <c r="V323" i="4"/>
  <c r="R324" i="4"/>
  <c r="S324" i="4"/>
  <c r="T324" i="4"/>
  <c r="U324" i="4"/>
  <c r="V324" i="4"/>
  <c r="R325" i="4"/>
  <c r="S325" i="4"/>
  <c r="T325" i="4"/>
  <c r="U325" i="4"/>
  <c r="V325" i="4"/>
  <c r="R326" i="4"/>
  <c r="S326" i="4"/>
  <c r="T326" i="4"/>
  <c r="U326" i="4"/>
  <c r="V326" i="4"/>
  <c r="R327" i="4"/>
  <c r="S327" i="4"/>
  <c r="T327" i="4"/>
  <c r="U327" i="4"/>
  <c r="V327" i="4"/>
  <c r="R328" i="4"/>
  <c r="S328" i="4"/>
  <c r="T328" i="4"/>
  <c r="U328" i="4"/>
  <c r="V328" i="4"/>
  <c r="R329" i="4"/>
  <c r="S329" i="4"/>
  <c r="T329" i="4"/>
  <c r="U329" i="4"/>
  <c r="V329" i="4"/>
  <c r="R330" i="4"/>
  <c r="S330" i="4"/>
  <c r="T330" i="4"/>
  <c r="U330" i="4"/>
  <c r="V330" i="4"/>
  <c r="R331" i="4"/>
  <c r="S331" i="4"/>
  <c r="T331" i="4"/>
  <c r="U331" i="4"/>
  <c r="V331" i="4"/>
  <c r="R332" i="4"/>
  <c r="S332" i="4"/>
  <c r="T332" i="4"/>
  <c r="U332" i="4"/>
  <c r="V332" i="4"/>
  <c r="R333" i="4"/>
  <c r="S333" i="4"/>
  <c r="T333" i="4"/>
  <c r="U333" i="4"/>
  <c r="V333" i="4"/>
  <c r="R334" i="4"/>
  <c r="S334" i="4"/>
  <c r="T334" i="4"/>
  <c r="U334" i="4"/>
  <c r="V334" i="4"/>
  <c r="R335" i="4"/>
  <c r="S335" i="4"/>
  <c r="T335" i="4"/>
  <c r="U335" i="4"/>
  <c r="V335" i="4"/>
  <c r="R336" i="4"/>
  <c r="S336" i="4"/>
  <c r="T336" i="4"/>
  <c r="U336" i="4"/>
  <c r="V336" i="4"/>
  <c r="R337" i="4"/>
  <c r="S337" i="4"/>
  <c r="T337" i="4"/>
  <c r="U337" i="4"/>
  <c r="V337" i="4"/>
  <c r="R338" i="4"/>
  <c r="S338" i="4"/>
  <c r="T338" i="4"/>
  <c r="U338" i="4"/>
  <c r="V338" i="4"/>
  <c r="R339" i="4"/>
  <c r="S339" i="4"/>
  <c r="T339" i="4"/>
  <c r="U339" i="4"/>
  <c r="V339" i="4"/>
  <c r="R340" i="4"/>
  <c r="S340" i="4"/>
  <c r="T340" i="4"/>
  <c r="U340" i="4"/>
  <c r="V340" i="4"/>
  <c r="R341" i="4"/>
  <c r="S341" i="4"/>
  <c r="T341" i="4"/>
  <c r="U341" i="4"/>
  <c r="V341" i="4"/>
  <c r="R342" i="4"/>
  <c r="S342" i="4"/>
  <c r="T342" i="4"/>
  <c r="U342" i="4"/>
  <c r="V342" i="4"/>
  <c r="R343" i="4"/>
  <c r="S343" i="4"/>
  <c r="T343" i="4"/>
  <c r="U343" i="4"/>
  <c r="V343" i="4"/>
  <c r="R344" i="4"/>
  <c r="S344" i="4"/>
  <c r="T344" i="4"/>
  <c r="U344" i="4"/>
  <c r="V344" i="4"/>
  <c r="R345" i="4"/>
  <c r="S345" i="4"/>
  <c r="T345" i="4"/>
  <c r="U345" i="4"/>
  <c r="V345" i="4"/>
  <c r="R346" i="4"/>
  <c r="S346" i="4"/>
  <c r="T346" i="4"/>
  <c r="U346" i="4"/>
  <c r="V346" i="4"/>
  <c r="R347" i="4"/>
  <c r="S347" i="4"/>
  <c r="T347" i="4"/>
  <c r="U347" i="4"/>
  <c r="V347" i="4"/>
  <c r="R348" i="4"/>
  <c r="S348" i="4"/>
  <c r="T348" i="4"/>
  <c r="U348" i="4"/>
  <c r="V348" i="4"/>
  <c r="R349" i="4"/>
  <c r="S349" i="4"/>
  <c r="T349" i="4"/>
  <c r="U349" i="4"/>
  <c r="V349" i="4"/>
  <c r="R350" i="4"/>
  <c r="S350" i="4"/>
  <c r="T350" i="4"/>
  <c r="U350" i="4"/>
  <c r="V350" i="4"/>
  <c r="R351" i="4"/>
  <c r="S351" i="4"/>
  <c r="T351" i="4"/>
  <c r="U351" i="4"/>
  <c r="V351" i="4"/>
  <c r="R352" i="4"/>
  <c r="S352" i="4"/>
  <c r="T352" i="4"/>
  <c r="U352" i="4"/>
  <c r="V352" i="4"/>
  <c r="R353" i="4"/>
  <c r="S353" i="4"/>
  <c r="T353" i="4"/>
  <c r="U353" i="4"/>
  <c r="V353" i="4"/>
  <c r="R354" i="4"/>
  <c r="S354" i="4"/>
  <c r="T354" i="4"/>
  <c r="U354" i="4"/>
  <c r="V354" i="4"/>
  <c r="R355" i="4"/>
  <c r="S355" i="4"/>
  <c r="T355" i="4"/>
  <c r="U355" i="4"/>
  <c r="V355" i="4"/>
  <c r="R356" i="4"/>
  <c r="S356" i="4"/>
  <c r="T356" i="4"/>
  <c r="U356" i="4"/>
  <c r="V356" i="4"/>
  <c r="R357" i="4"/>
  <c r="S357" i="4"/>
  <c r="T357" i="4"/>
  <c r="U357" i="4"/>
  <c r="V357" i="4"/>
  <c r="R358" i="4"/>
  <c r="S358" i="4"/>
  <c r="T358" i="4"/>
  <c r="U358" i="4"/>
  <c r="V358" i="4"/>
  <c r="R359" i="4"/>
  <c r="S359" i="4"/>
  <c r="T359" i="4"/>
  <c r="U359" i="4"/>
  <c r="V359" i="4"/>
  <c r="R360" i="4"/>
  <c r="S360" i="4"/>
  <c r="T360" i="4"/>
  <c r="U360" i="4"/>
  <c r="V360" i="4"/>
  <c r="R361" i="4"/>
  <c r="S361" i="4"/>
  <c r="T361" i="4"/>
  <c r="U361" i="4"/>
  <c r="V361" i="4"/>
  <c r="R362" i="4"/>
  <c r="S362" i="4"/>
  <c r="T362" i="4"/>
  <c r="U362" i="4"/>
  <c r="V362" i="4"/>
  <c r="R363" i="4"/>
  <c r="S363" i="4"/>
  <c r="T363" i="4"/>
  <c r="U363" i="4"/>
  <c r="V363" i="4"/>
  <c r="R364" i="4"/>
  <c r="S364" i="4"/>
  <c r="T364" i="4"/>
  <c r="U364" i="4"/>
  <c r="V364" i="4"/>
  <c r="R365" i="4"/>
  <c r="S365" i="4"/>
  <c r="T365" i="4"/>
  <c r="U365" i="4"/>
  <c r="V365" i="4"/>
  <c r="R366" i="4"/>
  <c r="S366" i="4"/>
  <c r="T366" i="4"/>
  <c r="U366" i="4"/>
  <c r="V366" i="4"/>
  <c r="R367" i="4"/>
  <c r="S367" i="4"/>
  <c r="T367" i="4"/>
  <c r="U367" i="4"/>
  <c r="V367" i="4"/>
  <c r="R368" i="4"/>
  <c r="S368" i="4"/>
  <c r="T368" i="4"/>
  <c r="U368" i="4"/>
  <c r="V368" i="4"/>
  <c r="R369" i="4"/>
  <c r="S369" i="4"/>
  <c r="T369" i="4"/>
  <c r="U369" i="4"/>
  <c r="V369" i="4"/>
  <c r="R370" i="4"/>
  <c r="S370" i="4"/>
  <c r="T370" i="4"/>
  <c r="U370" i="4"/>
  <c r="V370" i="4"/>
  <c r="R371" i="4"/>
  <c r="S371" i="4"/>
  <c r="T371" i="4"/>
  <c r="U371" i="4"/>
  <c r="V371" i="4"/>
  <c r="R372" i="4"/>
  <c r="S372" i="4"/>
  <c r="T372" i="4"/>
  <c r="U372" i="4"/>
  <c r="V372" i="4"/>
  <c r="R373" i="4"/>
  <c r="S373" i="4"/>
  <c r="T373" i="4"/>
  <c r="U373" i="4"/>
  <c r="V373" i="4"/>
  <c r="R374" i="4"/>
  <c r="S374" i="4"/>
  <c r="T374" i="4"/>
  <c r="U374" i="4"/>
  <c r="V374" i="4"/>
  <c r="R375" i="4"/>
  <c r="S375" i="4"/>
  <c r="T375" i="4"/>
  <c r="U375" i="4"/>
  <c r="V375" i="4"/>
  <c r="R376" i="4"/>
  <c r="S376" i="4"/>
  <c r="T376" i="4"/>
  <c r="U376" i="4"/>
  <c r="V376" i="4"/>
  <c r="R377" i="4"/>
  <c r="S377" i="4"/>
  <c r="T377" i="4"/>
  <c r="U377" i="4"/>
  <c r="V377" i="4"/>
  <c r="R378" i="4"/>
  <c r="S378" i="4"/>
  <c r="T378" i="4"/>
  <c r="U378" i="4"/>
  <c r="V378" i="4"/>
  <c r="R379" i="4"/>
  <c r="S379" i="4"/>
  <c r="T379" i="4"/>
  <c r="U379" i="4"/>
  <c r="V379" i="4"/>
  <c r="R380" i="4"/>
  <c r="S380" i="4"/>
  <c r="T380" i="4"/>
  <c r="U380" i="4"/>
  <c r="V380" i="4"/>
  <c r="R381" i="4"/>
  <c r="S381" i="4"/>
  <c r="T381" i="4"/>
  <c r="U381" i="4"/>
  <c r="V381" i="4"/>
  <c r="R382" i="4"/>
  <c r="S382" i="4"/>
  <c r="T382" i="4"/>
  <c r="U382" i="4"/>
  <c r="V382" i="4"/>
  <c r="R383" i="4"/>
  <c r="S383" i="4"/>
  <c r="T383" i="4"/>
  <c r="U383" i="4"/>
  <c r="V383" i="4"/>
  <c r="R384" i="4"/>
  <c r="S384" i="4"/>
  <c r="T384" i="4"/>
  <c r="U384" i="4"/>
  <c r="V384" i="4"/>
  <c r="R385" i="4"/>
  <c r="S385" i="4"/>
  <c r="T385" i="4"/>
  <c r="U385" i="4"/>
  <c r="V385" i="4"/>
  <c r="R386" i="4"/>
  <c r="S386" i="4"/>
  <c r="T386" i="4"/>
  <c r="U386" i="4"/>
  <c r="V386" i="4"/>
  <c r="R387" i="4"/>
  <c r="S387" i="4"/>
  <c r="T387" i="4"/>
  <c r="U387" i="4"/>
  <c r="V387" i="4"/>
  <c r="S69" i="4"/>
  <c r="T69" i="4"/>
  <c r="U69" i="4"/>
  <c r="V69" i="4"/>
  <c r="R69" i="4"/>
  <c r="R388" i="4"/>
  <c r="S388" i="4"/>
  <c r="T388" i="4"/>
  <c r="U388" i="4"/>
  <c r="V388" i="4"/>
  <c r="R389" i="4"/>
  <c r="S389" i="4"/>
  <c r="T389" i="4"/>
  <c r="U389" i="4"/>
  <c r="V389" i="4"/>
  <c r="R390" i="4"/>
  <c r="S390" i="4"/>
  <c r="T390" i="4"/>
  <c r="U390" i="4"/>
  <c r="V390" i="4"/>
  <c r="R391" i="4"/>
  <c r="S391" i="4"/>
  <c r="T391" i="4"/>
  <c r="U391" i="4"/>
  <c r="V391" i="4"/>
  <c r="R392" i="4"/>
  <c r="S392" i="4"/>
  <c r="T392" i="4"/>
  <c r="U392" i="4"/>
  <c r="V392" i="4"/>
  <c r="R393" i="4"/>
  <c r="S393" i="4"/>
  <c r="T393" i="4"/>
  <c r="U393" i="4"/>
  <c r="V393" i="4"/>
  <c r="R394" i="4"/>
  <c r="S394" i="4"/>
  <c r="T394" i="4"/>
  <c r="U394" i="4"/>
  <c r="V394" i="4"/>
  <c r="R395" i="4"/>
  <c r="S395" i="4"/>
  <c r="T395" i="4"/>
  <c r="U395" i="4"/>
  <c r="V395" i="4"/>
  <c r="R396" i="4"/>
  <c r="S396" i="4"/>
  <c r="T396" i="4"/>
  <c r="U396" i="4"/>
  <c r="V396" i="4"/>
  <c r="R397" i="4"/>
  <c r="S397" i="4"/>
  <c r="T397" i="4"/>
  <c r="U397" i="4"/>
  <c r="V397" i="4"/>
  <c r="R398" i="4"/>
  <c r="S398" i="4"/>
  <c r="T398" i="4"/>
  <c r="U398" i="4"/>
  <c r="V398" i="4"/>
  <c r="R399" i="4"/>
  <c r="S399" i="4"/>
  <c r="T399" i="4"/>
  <c r="U399" i="4"/>
  <c r="V399" i="4"/>
  <c r="R400" i="4"/>
  <c r="S400" i="4"/>
  <c r="T400" i="4"/>
  <c r="U400" i="4"/>
  <c r="V400" i="4"/>
  <c r="R401" i="4"/>
  <c r="S401" i="4"/>
  <c r="T401" i="4"/>
  <c r="U401" i="4"/>
  <c r="V401" i="4"/>
  <c r="R402" i="4"/>
  <c r="S402" i="4"/>
  <c r="T402" i="4"/>
  <c r="U402" i="4"/>
  <c r="V402" i="4"/>
  <c r="R403" i="4"/>
  <c r="S403" i="4"/>
  <c r="T403" i="4"/>
  <c r="U403" i="4"/>
  <c r="V403" i="4"/>
  <c r="R404" i="4"/>
  <c r="S404" i="4"/>
  <c r="T404" i="4"/>
  <c r="U404" i="4"/>
  <c r="V404" i="4"/>
  <c r="R405" i="4"/>
  <c r="S405" i="4"/>
  <c r="T405" i="4"/>
  <c r="U405" i="4"/>
  <c r="V405" i="4"/>
  <c r="R406" i="4"/>
  <c r="S406" i="4"/>
  <c r="T406" i="4"/>
  <c r="U406" i="4"/>
  <c r="V406" i="4"/>
  <c r="R407" i="4"/>
  <c r="S407" i="4"/>
  <c r="T407" i="4"/>
  <c r="U407" i="4"/>
  <c r="V407" i="4"/>
  <c r="R408" i="4"/>
  <c r="S408" i="4"/>
  <c r="T408" i="4"/>
  <c r="U408" i="4"/>
  <c r="V408" i="4"/>
  <c r="B54" i="4"/>
  <c r="B55" i="4" s="1"/>
  <c r="O63" i="4"/>
  <c r="O64" i="4"/>
  <c r="O65" i="4"/>
  <c r="O66" i="4"/>
  <c r="A69" i="4"/>
  <c r="A70" i="4" s="1"/>
  <c r="A71" i="4" s="1"/>
  <c r="A72" i="4" s="1"/>
  <c r="A73" i="4" s="1"/>
  <c r="A74" i="4" s="1"/>
  <c r="A75" i="4" s="1"/>
  <c r="A76" i="4" s="1"/>
  <c r="A112" i="4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58" i="4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B175" i="4" s="1"/>
  <c r="A176" i="4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227" i="4"/>
  <c r="A228" i="4" s="1"/>
  <c r="A229" i="4" s="1"/>
  <c r="A230" i="4" s="1"/>
  <c r="A231" i="4" s="1"/>
  <c r="A267" i="4"/>
  <c r="A268" i="4" s="1"/>
  <c r="A269" i="4" s="1"/>
  <c r="A270" i="4" s="1"/>
  <c r="A339" i="4"/>
  <c r="A340" i="4" s="1"/>
  <c r="A341" i="4" s="1"/>
  <c r="A353" i="4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B56" i="4" l="1"/>
  <c r="F55" i="4"/>
  <c r="A342" i="4"/>
  <c r="A343" i="4" s="1"/>
  <c r="A271" i="4"/>
  <c r="A272" i="4" s="1"/>
  <c r="A273" i="4" s="1"/>
  <c r="A232" i="4"/>
  <c r="A194" i="4"/>
  <c r="A123" i="4"/>
  <c r="B176" i="4"/>
  <c r="F176" i="4" s="1"/>
  <c r="A77" i="4"/>
  <c r="A78" i="4" s="1"/>
  <c r="A64" i="4"/>
  <c r="A65" i="4" s="1"/>
  <c r="J18" i="4"/>
  <c r="B57" i="4" l="1"/>
  <c r="F56" i="4"/>
  <c r="A66" i="4"/>
  <c r="A67" i="4" s="1"/>
  <c r="A344" i="4"/>
  <c r="A345" i="4" s="1"/>
  <c r="A346" i="4" s="1"/>
  <c r="A347" i="4" s="1"/>
  <c r="A348" i="4" s="1"/>
  <c r="A349" i="4" s="1"/>
  <c r="A350" i="4" s="1"/>
  <c r="A351" i="4" s="1"/>
  <c r="B352" i="4" s="1"/>
  <c r="B353" i="4" s="1"/>
  <c r="B354" i="4" s="1"/>
  <c r="B355" i="4" s="1"/>
  <c r="B356" i="4" s="1"/>
  <c r="A274" i="4"/>
  <c r="A275" i="4" s="1"/>
  <c r="A233" i="4"/>
  <c r="A234" i="4" s="1"/>
  <c r="A235" i="4" s="1"/>
  <c r="A236" i="4" s="1"/>
  <c r="A237" i="4" s="1"/>
  <c r="A238" i="4" s="1"/>
  <c r="A195" i="4"/>
  <c r="B177" i="4"/>
  <c r="B178" i="4" s="1"/>
  <c r="A124" i="4"/>
  <c r="A125" i="4" s="1"/>
  <c r="A79" i="4"/>
  <c r="A80" i="4" s="1"/>
  <c r="A81" i="4" s="1"/>
  <c r="A82" i="4" s="1"/>
  <c r="A83" i="4" s="1"/>
  <c r="A84" i="4" s="1"/>
  <c r="A85" i="4" s="1"/>
  <c r="B58" i="4" l="1"/>
  <c r="F57" i="4"/>
  <c r="B68" i="4"/>
  <c r="B69" i="4" s="1"/>
  <c r="F354" i="4"/>
  <c r="F353" i="4"/>
  <c r="F355" i="4"/>
  <c r="A276" i="4"/>
  <c r="A277" i="4" s="1"/>
  <c r="A278" i="4" s="1"/>
  <c r="A279" i="4" s="1"/>
  <c r="A280" i="4" s="1"/>
  <c r="A281" i="4" s="1"/>
  <c r="A239" i="4"/>
  <c r="F177" i="4"/>
  <c r="A196" i="4"/>
  <c r="A126" i="4"/>
  <c r="A86" i="4"/>
  <c r="A87" i="4" s="1"/>
  <c r="A88" i="4" s="1"/>
  <c r="A89" i="4" s="1"/>
  <c r="A90" i="4" s="1"/>
  <c r="F178" i="4"/>
  <c r="B179" i="4"/>
  <c r="F356" i="4"/>
  <c r="B357" i="4"/>
  <c r="B358" i="4" s="1"/>
  <c r="F58" i="4" l="1"/>
  <c r="B59" i="4"/>
  <c r="F69" i="4"/>
  <c r="B70" i="4"/>
  <c r="A282" i="4"/>
  <c r="A240" i="4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127" i="4"/>
  <c r="A128" i="4" s="1"/>
  <c r="A129" i="4" s="1"/>
  <c r="A130" i="4" s="1"/>
  <c r="A131" i="4" s="1"/>
  <c r="A132" i="4" s="1"/>
  <c r="A91" i="4"/>
  <c r="F358" i="4"/>
  <c r="B359" i="4"/>
  <c r="B180" i="4"/>
  <c r="F179" i="4"/>
  <c r="B60" i="4" l="1"/>
  <c r="F59" i="4"/>
  <c r="F70" i="4"/>
  <c r="B71" i="4"/>
  <c r="A283" i="4"/>
  <c r="A284" i="4" s="1"/>
  <c r="A285" i="4" s="1"/>
  <c r="A259" i="4"/>
  <c r="A213" i="4"/>
  <c r="A133" i="4"/>
  <c r="A92" i="4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F359" i="4"/>
  <c r="B360" i="4"/>
  <c r="B181" i="4"/>
  <c r="F180" i="4"/>
  <c r="B61" i="4" l="1"/>
  <c r="F60" i="4"/>
  <c r="B72" i="4"/>
  <c r="F71" i="4"/>
  <c r="A286" i="4"/>
  <c r="A260" i="4"/>
  <c r="A261" i="4" s="1"/>
  <c r="A262" i="4" s="1"/>
  <c r="A263" i="4" s="1"/>
  <c r="A264" i="4" s="1"/>
  <c r="A214" i="4"/>
  <c r="A215" i="4" s="1"/>
  <c r="A216" i="4" s="1"/>
  <c r="A217" i="4" s="1"/>
  <c r="A218" i="4" s="1"/>
  <c r="A219" i="4" s="1"/>
  <c r="A220" i="4" s="1"/>
  <c r="A221" i="4" s="1"/>
  <c r="A222" i="4" s="1"/>
  <c r="A223" i="4" s="1"/>
  <c r="A134" i="4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08" i="4"/>
  <c r="F360" i="4"/>
  <c r="B361" i="4"/>
  <c r="F181" i="4"/>
  <c r="B182" i="4"/>
  <c r="F61" i="4" l="1"/>
  <c r="B62" i="4"/>
  <c r="B73" i="4"/>
  <c r="F72" i="4"/>
  <c r="A287" i="4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265" i="4"/>
  <c r="A225" i="4"/>
  <c r="B226" i="4" s="1"/>
  <c r="B227" i="4" s="1"/>
  <c r="A224" i="4"/>
  <c r="A154" i="4"/>
  <c r="A109" i="4"/>
  <c r="A110" i="4" s="1"/>
  <c r="B111" i="4" s="1"/>
  <c r="B112" i="4" s="1"/>
  <c r="B183" i="4"/>
  <c r="F182" i="4"/>
  <c r="B362" i="4"/>
  <c r="F361" i="4"/>
  <c r="B63" i="4" l="1"/>
  <c r="F62" i="4"/>
  <c r="B74" i="4"/>
  <c r="F73" i="4"/>
  <c r="A302" i="4"/>
  <c r="B266" i="4"/>
  <c r="B267" i="4" s="1"/>
  <c r="B228" i="4"/>
  <c r="F227" i="4"/>
  <c r="A155" i="4"/>
  <c r="B113" i="4"/>
  <c r="B114" i="4" s="1"/>
  <c r="F112" i="4"/>
  <c r="F362" i="4"/>
  <c r="B363" i="4"/>
  <c r="F183" i="4"/>
  <c r="B184" i="4"/>
  <c r="F63" i="4" l="1"/>
  <c r="B64" i="4"/>
  <c r="F74" i="4"/>
  <c r="B75" i="4"/>
  <c r="A303" i="4"/>
  <c r="A304" i="4" s="1"/>
  <c r="A305" i="4" s="1"/>
  <c r="A306" i="4" s="1"/>
  <c r="A307" i="4" s="1"/>
  <c r="A308" i="4" s="1"/>
  <c r="A309" i="4" s="1"/>
  <c r="A310" i="4" s="1"/>
  <c r="A311" i="4" s="1"/>
  <c r="F267" i="4"/>
  <c r="B268" i="4"/>
  <c r="B229" i="4"/>
  <c r="F228" i="4"/>
  <c r="A156" i="4"/>
  <c r="B115" i="4"/>
  <c r="F114" i="4"/>
  <c r="B364" i="4"/>
  <c r="F363" i="4"/>
  <c r="F184" i="4"/>
  <c r="B185" i="4"/>
  <c r="B65" i="4" l="1"/>
  <c r="F64" i="4"/>
  <c r="B76" i="4"/>
  <c r="F75" i="4"/>
  <c r="A312" i="4"/>
  <c r="F268" i="4"/>
  <c r="B269" i="4"/>
  <c r="F229" i="4"/>
  <c r="B230" i="4"/>
  <c r="B157" i="4"/>
  <c r="B158" i="4" s="1"/>
  <c r="F115" i="4"/>
  <c r="B116" i="4"/>
  <c r="B117" i="4" s="1"/>
  <c r="B186" i="4"/>
  <c r="F185" i="4"/>
  <c r="B365" i="4"/>
  <c r="F364" i="4"/>
  <c r="B66" i="4" l="1"/>
  <c r="F65" i="4"/>
  <c r="F76" i="4"/>
  <c r="B77" i="4"/>
  <c r="A313" i="4"/>
  <c r="F269" i="4"/>
  <c r="B270" i="4"/>
  <c r="F230" i="4"/>
  <c r="B231" i="4"/>
  <c r="B232" i="4" s="1"/>
  <c r="B159" i="4"/>
  <c r="F158" i="4"/>
  <c r="F117" i="4"/>
  <c r="B118" i="4"/>
  <c r="B366" i="4"/>
  <c r="F365" i="4"/>
  <c r="F186" i="4"/>
  <c r="B187" i="4"/>
  <c r="B67" i="4" l="1"/>
  <c r="F66" i="4"/>
  <c r="B78" i="4"/>
  <c r="B79" i="4" s="1"/>
  <c r="F77" i="4"/>
  <c r="A314" i="4"/>
  <c r="A315" i="4" s="1"/>
  <c r="A316" i="4" s="1"/>
  <c r="F270" i="4"/>
  <c r="B271" i="4"/>
  <c r="B272" i="4" s="1"/>
  <c r="B273" i="4" s="1"/>
  <c r="B274" i="4" s="1"/>
  <c r="B275" i="4" s="1"/>
  <c r="F231" i="4"/>
  <c r="F159" i="4"/>
  <c r="B160" i="4"/>
  <c r="B119" i="4"/>
  <c r="B120" i="4" s="1"/>
  <c r="F118" i="4"/>
  <c r="F187" i="4"/>
  <c r="B188" i="4"/>
  <c r="B367" i="4"/>
  <c r="F366" i="4"/>
  <c r="B80" i="4" l="1"/>
  <c r="F79" i="4"/>
  <c r="A317" i="4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F272" i="4"/>
  <c r="F273" i="4"/>
  <c r="B161" i="4"/>
  <c r="F160" i="4"/>
  <c r="F120" i="4"/>
  <c r="B121" i="4"/>
  <c r="B189" i="4"/>
  <c r="F188" i="4"/>
  <c r="F367" i="4"/>
  <c r="B368" i="4"/>
  <c r="F80" i="4" l="1"/>
  <c r="B81" i="4"/>
  <c r="A336" i="4"/>
  <c r="B233" i="4"/>
  <c r="B234" i="4" s="1"/>
  <c r="B235" i="4" s="1"/>
  <c r="F232" i="4"/>
  <c r="B162" i="4"/>
  <c r="F161" i="4"/>
  <c r="B122" i="4"/>
  <c r="F121" i="4"/>
  <c r="B369" i="4"/>
  <c r="F368" i="4"/>
  <c r="B190" i="4"/>
  <c r="F189" i="4"/>
  <c r="F81" i="4" l="1"/>
  <c r="B82" i="4"/>
  <c r="A337" i="4"/>
  <c r="B338" i="4" s="1"/>
  <c r="B339" i="4" s="1"/>
  <c r="F274" i="4"/>
  <c r="F234" i="4"/>
  <c r="F162" i="4"/>
  <c r="B163" i="4"/>
  <c r="F122" i="4"/>
  <c r="B123" i="4"/>
  <c r="B124" i="4" s="1"/>
  <c r="B125" i="4" s="1"/>
  <c r="B126" i="4" s="1"/>
  <c r="B191" i="4"/>
  <c r="F190" i="4"/>
  <c r="F369" i="4"/>
  <c r="B370" i="4"/>
  <c r="B83" i="4" l="1"/>
  <c r="F82" i="4"/>
  <c r="F339" i="4"/>
  <c r="B340" i="4"/>
  <c r="B276" i="4"/>
  <c r="B236" i="4"/>
  <c r="F163" i="4"/>
  <c r="B164" i="4"/>
  <c r="B165" i="4" s="1"/>
  <c r="F123" i="4"/>
  <c r="F125" i="4"/>
  <c r="F370" i="4"/>
  <c r="B371" i="4"/>
  <c r="F191" i="4"/>
  <c r="B192" i="4"/>
  <c r="B84" i="4" l="1"/>
  <c r="B85" i="4" s="1"/>
  <c r="B86" i="4" s="1"/>
  <c r="F83" i="4"/>
  <c r="B341" i="4"/>
  <c r="F340" i="4"/>
  <c r="F276" i="4"/>
  <c r="B277" i="4"/>
  <c r="B237" i="4"/>
  <c r="F236" i="4"/>
  <c r="F165" i="4"/>
  <c r="B166" i="4"/>
  <c r="B167" i="4" s="1"/>
  <c r="B372" i="4"/>
  <c r="F371" i="4"/>
  <c r="B193" i="4"/>
  <c r="B194" i="4" s="1"/>
  <c r="F192" i="4"/>
  <c r="F85" i="4" l="1"/>
  <c r="F341" i="4"/>
  <c r="B342" i="4"/>
  <c r="B343" i="4" s="1"/>
  <c r="F277" i="4"/>
  <c r="B278" i="4"/>
  <c r="F237" i="4"/>
  <c r="B238" i="4"/>
  <c r="B239" i="4" s="1"/>
  <c r="F167" i="4"/>
  <c r="B168" i="4"/>
  <c r="B127" i="4"/>
  <c r="B128" i="4" s="1"/>
  <c r="F126" i="4"/>
  <c r="B373" i="4"/>
  <c r="F372" i="4"/>
  <c r="F86" i="4"/>
  <c r="B87" i="4"/>
  <c r="F193" i="4"/>
  <c r="B344" i="4" l="1"/>
  <c r="B345" i="4" s="1"/>
  <c r="F343" i="4"/>
  <c r="F278" i="4"/>
  <c r="B279" i="4"/>
  <c r="F238" i="4"/>
  <c r="B169" i="4"/>
  <c r="F168" i="4"/>
  <c r="F128" i="4"/>
  <c r="B129" i="4"/>
  <c r="F87" i="4"/>
  <c r="B88" i="4"/>
  <c r="B89" i="4" s="1"/>
  <c r="B90" i="4" s="1"/>
  <c r="F373" i="4"/>
  <c r="B374" i="4"/>
  <c r="B346" i="4" l="1"/>
  <c r="F345" i="4"/>
  <c r="F279" i="4"/>
  <c r="B280" i="4"/>
  <c r="B240" i="4"/>
  <c r="B170" i="4"/>
  <c r="B171" i="4" s="1"/>
  <c r="F169" i="4"/>
  <c r="B130" i="4"/>
  <c r="F129" i="4"/>
  <c r="F88" i="4"/>
  <c r="B375" i="4"/>
  <c r="F374" i="4"/>
  <c r="F346" i="4" l="1"/>
  <c r="B347" i="4"/>
  <c r="B281" i="4"/>
  <c r="B282" i="4" s="1"/>
  <c r="F280" i="4"/>
  <c r="F240" i="4"/>
  <c r="B241" i="4"/>
  <c r="F171" i="4"/>
  <c r="B172" i="4"/>
  <c r="B131" i="4"/>
  <c r="F130" i="4"/>
  <c r="F375" i="4"/>
  <c r="B376" i="4"/>
  <c r="F89" i="4"/>
  <c r="B195" i="4"/>
  <c r="B196" i="4" s="1"/>
  <c r="F194" i="4"/>
  <c r="F347" i="4" l="1"/>
  <c r="B348" i="4"/>
  <c r="B349" i="4" s="1"/>
  <c r="F281" i="4"/>
  <c r="F241" i="4"/>
  <c r="B242" i="4"/>
  <c r="B173" i="4"/>
  <c r="F172" i="4"/>
  <c r="B132" i="4"/>
  <c r="B133" i="4" s="1"/>
  <c r="F131" i="4"/>
  <c r="F195" i="4"/>
  <c r="B91" i="4"/>
  <c r="B92" i="4" s="1"/>
  <c r="F349" i="4" l="1"/>
  <c r="B350" i="4"/>
  <c r="B283" i="4"/>
  <c r="B243" i="4"/>
  <c r="F242" i="4"/>
  <c r="F173" i="4"/>
  <c r="B174" i="4"/>
  <c r="F132" i="4"/>
  <c r="F91" i="4"/>
  <c r="B351" i="4" l="1"/>
  <c r="F350" i="4"/>
  <c r="F283" i="4"/>
  <c r="B284" i="4"/>
  <c r="B244" i="4"/>
  <c r="F243" i="4"/>
  <c r="F196" i="4"/>
  <c r="B197" i="4"/>
  <c r="B285" i="4" l="1"/>
  <c r="B286" i="4" s="1"/>
  <c r="F284" i="4"/>
  <c r="B245" i="4"/>
  <c r="F244" i="4"/>
  <c r="F133" i="4"/>
  <c r="B134" i="4"/>
  <c r="F92" i="4"/>
  <c r="B93" i="4"/>
  <c r="B94" i="4" s="1"/>
  <c r="B198" i="4"/>
  <c r="B199" i="4" s="1"/>
  <c r="F197" i="4"/>
  <c r="F285" i="4" l="1"/>
  <c r="F245" i="4"/>
  <c r="B246" i="4"/>
  <c r="F134" i="4"/>
  <c r="B135" i="4"/>
  <c r="B136" i="4" s="1"/>
  <c r="F94" i="4"/>
  <c r="B95" i="4"/>
  <c r="F199" i="4"/>
  <c r="B200" i="4"/>
  <c r="B247" i="4" l="1"/>
  <c r="F246" i="4"/>
  <c r="B137" i="4"/>
  <c r="F136" i="4"/>
  <c r="B201" i="4"/>
  <c r="F200" i="4"/>
  <c r="F95" i="4"/>
  <c r="B96" i="4"/>
  <c r="B97" i="4" s="1"/>
  <c r="B287" i="4" l="1"/>
  <c r="F286" i="4"/>
  <c r="F247" i="4"/>
  <c r="B248" i="4"/>
  <c r="B249" i="4" s="1"/>
  <c r="F137" i="4"/>
  <c r="B138" i="4"/>
  <c r="F201" i="4"/>
  <c r="B202" i="4"/>
  <c r="F97" i="4"/>
  <c r="B98" i="4"/>
  <c r="F287" i="4" l="1"/>
  <c r="B288" i="4"/>
  <c r="B250" i="4"/>
  <c r="F249" i="4"/>
  <c r="F138" i="4"/>
  <c r="B139" i="4"/>
  <c r="B140" i="4" s="1"/>
  <c r="B203" i="4"/>
  <c r="F202" i="4"/>
  <c r="F98" i="4"/>
  <c r="B99" i="4"/>
  <c r="B100" i="4" s="1"/>
  <c r="F288" i="4" l="1"/>
  <c r="B289" i="4"/>
  <c r="B251" i="4"/>
  <c r="F250" i="4"/>
  <c r="B141" i="4"/>
  <c r="F140" i="4"/>
  <c r="F100" i="4"/>
  <c r="B101" i="4"/>
  <c r="B204" i="4"/>
  <c r="F203" i="4"/>
  <c r="F289" i="4" l="1"/>
  <c r="B290" i="4"/>
  <c r="F251" i="4"/>
  <c r="B252" i="4"/>
  <c r="F141" i="4"/>
  <c r="B142" i="4"/>
  <c r="F101" i="4"/>
  <c r="B102" i="4"/>
  <c r="B205" i="4"/>
  <c r="F204" i="4"/>
  <c r="B291" i="4" l="1"/>
  <c r="F290" i="4"/>
  <c r="F252" i="4"/>
  <c r="B253" i="4"/>
  <c r="F142" i="4"/>
  <c r="B143" i="4"/>
  <c r="B144" i="4" s="1"/>
  <c r="B103" i="4"/>
  <c r="B104" i="4" s="1"/>
  <c r="F102" i="4"/>
  <c r="F205" i="4"/>
  <c r="B206" i="4"/>
  <c r="F291" i="4" l="1"/>
  <c r="B292" i="4"/>
  <c r="B254" i="4"/>
  <c r="F253" i="4"/>
  <c r="B145" i="4"/>
  <c r="B146" i="4" s="1"/>
  <c r="F144" i="4"/>
  <c r="B207" i="4"/>
  <c r="F206" i="4"/>
  <c r="F104" i="4"/>
  <c r="B105" i="4"/>
  <c r="F292" i="4" l="1"/>
  <c r="B293" i="4"/>
  <c r="B255" i="4"/>
  <c r="F254" i="4"/>
  <c r="F146" i="4"/>
  <c r="B147" i="4"/>
  <c r="F105" i="4"/>
  <c r="B106" i="4"/>
  <c r="B208" i="4"/>
  <c r="F207" i="4"/>
  <c r="B294" i="4" l="1"/>
  <c r="F293" i="4"/>
  <c r="B256" i="4"/>
  <c r="B257" i="4" s="1"/>
  <c r="F255" i="4"/>
  <c r="B148" i="4"/>
  <c r="F147" i="4"/>
  <c r="F106" i="4"/>
  <c r="B107" i="4"/>
  <c r="B108" i="4" s="1"/>
  <c r="B209" i="4"/>
  <c r="F208" i="4"/>
  <c r="F294" i="4" l="1"/>
  <c r="B295" i="4"/>
  <c r="B296" i="4" s="1"/>
  <c r="F257" i="4"/>
  <c r="B258" i="4"/>
  <c r="B259" i="4" s="1"/>
  <c r="F148" i="4"/>
  <c r="B149" i="4"/>
  <c r="B150" i="4" s="1"/>
  <c r="F107" i="4"/>
  <c r="F209" i="4"/>
  <c r="B210" i="4"/>
  <c r="B297" i="4" l="1"/>
  <c r="F296" i="4"/>
  <c r="F258" i="4"/>
  <c r="F150" i="4"/>
  <c r="B151" i="4"/>
  <c r="F210" i="4"/>
  <c r="B211" i="4"/>
  <c r="F297" i="4" l="1"/>
  <c r="B298" i="4"/>
  <c r="F151" i="4"/>
  <c r="B152" i="4"/>
  <c r="F211" i="4"/>
  <c r="B212" i="4"/>
  <c r="B213" i="4" s="1"/>
  <c r="B109" i="4"/>
  <c r="B110" i="4" s="1"/>
  <c r="F108" i="4"/>
  <c r="B299" i="4" l="1"/>
  <c r="F298" i="4"/>
  <c r="F259" i="4"/>
  <c r="B260" i="4"/>
  <c r="B261" i="4" s="1"/>
  <c r="F152" i="4"/>
  <c r="B153" i="4"/>
  <c r="B154" i="4" s="1"/>
  <c r="F299" i="4" l="1"/>
  <c r="B300" i="4"/>
  <c r="B262" i="4"/>
  <c r="F261" i="4"/>
  <c r="F153" i="4"/>
  <c r="B214" i="4"/>
  <c r="F213" i="4"/>
  <c r="F300" i="4" l="1"/>
  <c r="B301" i="4"/>
  <c r="B302" i="4" s="1"/>
  <c r="F262" i="4"/>
  <c r="B263" i="4"/>
  <c r="B215" i="4"/>
  <c r="F214" i="4"/>
  <c r="F301" i="4" l="1"/>
  <c r="F263" i="4"/>
  <c r="B264" i="4"/>
  <c r="B265" i="4" s="1"/>
  <c r="B216" i="4"/>
  <c r="F215" i="4"/>
  <c r="F264" i="4" l="1"/>
  <c r="B217" i="4"/>
  <c r="F216" i="4"/>
  <c r="B303" i="4" l="1"/>
  <c r="F302" i="4"/>
  <c r="B155" i="4"/>
  <c r="B156" i="4" s="1"/>
  <c r="F217" i="4"/>
  <c r="B218" i="4"/>
  <c r="F303" i="4" l="1"/>
  <c r="B304" i="4"/>
  <c r="F155" i="4"/>
  <c r="B219" i="4"/>
  <c r="F218" i="4"/>
  <c r="B305" i="4" l="1"/>
  <c r="F304" i="4"/>
  <c r="F219" i="4"/>
  <c r="B220" i="4"/>
  <c r="F305" i="4" l="1"/>
  <c r="B306" i="4"/>
  <c r="B221" i="4"/>
  <c r="F220" i="4"/>
  <c r="F306" i="4" l="1"/>
  <c r="B307" i="4"/>
  <c r="F221" i="4"/>
  <c r="B222" i="4"/>
  <c r="F307" i="4" l="1"/>
  <c r="B308" i="4"/>
  <c r="B223" i="4"/>
  <c r="F222" i="4"/>
  <c r="F308" i="4" l="1"/>
  <c r="B309" i="4"/>
  <c r="B224" i="4"/>
  <c r="F224" i="4" s="1"/>
  <c r="B225" i="4"/>
  <c r="F223" i="4"/>
  <c r="B310" i="4" l="1"/>
  <c r="F309" i="4"/>
  <c r="B311" i="4" l="1"/>
  <c r="B312" i="4" s="1"/>
  <c r="F310" i="4"/>
  <c r="B313" i="4" l="1"/>
  <c r="B314" i="4" s="1"/>
  <c r="B315" i="4" s="1"/>
  <c r="B316" i="4" s="1"/>
  <c r="F312" i="4"/>
  <c r="F313" i="4" l="1"/>
  <c r="F314" i="4" l="1"/>
  <c r="F315" i="4" l="1"/>
  <c r="B317" i="4" l="1"/>
  <c r="F316" i="4"/>
  <c r="F317" i="4" l="1"/>
  <c r="B318" i="4"/>
  <c r="B319" i="4" l="1"/>
  <c r="F318" i="4"/>
  <c r="F319" i="4" l="1"/>
  <c r="B320" i="4"/>
  <c r="B321" i="4" l="1"/>
  <c r="F320" i="4"/>
  <c r="F321" i="4" l="1"/>
  <c r="B322" i="4"/>
  <c r="B323" i="4" l="1"/>
  <c r="F322" i="4"/>
  <c r="B324" i="4" l="1"/>
  <c r="F323" i="4"/>
  <c r="B325" i="4" l="1"/>
  <c r="B326" i="4" s="1"/>
  <c r="F324" i="4"/>
  <c r="B327" i="4" l="1"/>
  <c r="F326" i="4"/>
  <c r="B328" i="4" l="1"/>
  <c r="F327" i="4"/>
  <c r="F328" i="4" l="1"/>
  <c r="B329" i="4"/>
  <c r="F329" i="4" l="1"/>
  <c r="B330" i="4"/>
  <c r="B331" i="4" l="1"/>
  <c r="F330" i="4"/>
  <c r="B332" i="4" l="1"/>
  <c r="F331" i="4"/>
  <c r="B333" i="4" l="1"/>
  <c r="F332" i="4"/>
  <c r="F333" i="4" l="1"/>
  <c r="B334" i="4"/>
  <c r="F334" i="4" l="1"/>
  <c r="B335" i="4"/>
  <c r="B336" i="4" s="1"/>
  <c r="F335" i="4" l="1"/>
  <c r="B337" i="4" l="1"/>
</calcChain>
</file>

<file path=xl/sharedStrings.xml><?xml version="1.0" encoding="utf-8"?>
<sst xmlns="http://schemas.openxmlformats.org/spreadsheetml/2006/main" count="10752" uniqueCount="2561">
  <si>
    <t>Länderkaffees</t>
  </si>
  <si>
    <t>"Oromia" Gourmetkaffee
gemahlen</t>
  </si>
  <si>
    <t>g</t>
  </si>
  <si>
    <t>Äthiopien</t>
  </si>
  <si>
    <t>"Oromia" Gourmetkaffee
Bohne</t>
  </si>
  <si>
    <t>Bolivien</t>
  </si>
  <si>
    <t>Ecuador</t>
  </si>
  <si>
    <t>El Salvador</t>
  </si>
  <si>
    <t>"La Cortadora" Kaffee
gemahlen</t>
  </si>
  <si>
    <t>"La Cortadora" Kaffee
Bohne</t>
  </si>
  <si>
    <t>Honduras</t>
  </si>
  <si>
    <t>Café Marcala
gemahlen</t>
  </si>
  <si>
    <t>Café Marcala
Bohne</t>
  </si>
  <si>
    <t>Kamerun</t>
  </si>
  <si>
    <t>Mexiko</t>
  </si>
  <si>
    <t>Mexico</t>
  </si>
  <si>
    <t>Nepal</t>
  </si>
  <si>
    <t>Nicaragua</t>
  </si>
  <si>
    <t>Yha Hauka Kaffee, Gourmetklasse
gemahlen</t>
  </si>
  <si>
    <t>Papua-Neuguinea</t>
  </si>
  <si>
    <t>Yha Hauka Kaffee, Gourmetklasse
Bohne</t>
  </si>
  <si>
    <t>Peru</t>
  </si>
  <si>
    <t>Ruanda</t>
  </si>
  <si>
    <t>Uganda</t>
  </si>
  <si>
    <t>Kaffee-Mischungen</t>
  </si>
  <si>
    <t>Café Orgánico
naturmild, gemahlen</t>
  </si>
  <si>
    <t>diverse</t>
  </si>
  <si>
    <t>Café Orgánico
naturmild, Bohnen</t>
  </si>
  <si>
    <t>Café Camino
gemahlen</t>
  </si>
  <si>
    <t xml:space="preserve">diverse </t>
  </si>
  <si>
    <t>Café Aha
gemahlen</t>
  </si>
  <si>
    <t>Espresso</t>
  </si>
  <si>
    <t>Indien</t>
  </si>
  <si>
    <t>Espresso Ankole
Bohnen, Arabica/Robusta-Mischung</t>
  </si>
  <si>
    <t>Espresso Cargado
gemahlen, kräftig aromatisch</t>
  </si>
  <si>
    <t>Nic., Kol., Bo.</t>
  </si>
  <si>
    <t>Rebeldia Durito Espresso, 250g, gemahlen, italienische Röstung</t>
  </si>
  <si>
    <t>Rebeldia Durito Espresso, 500g, Bohnen mit Aromaschutzventil, italienische Röstung</t>
  </si>
  <si>
    <t>Ruanda-Partnerschafts-Kaffee, 250g gem.; Partnerkaffee Ruanda-Rheinland-Pfalz</t>
  </si>
  <si>
    <t>Ruanda-Partnerschafts-Kaffee, 250g Bohnen; Partnerkaffee Ruanda-Rheinland-Pfalz</t>
  </si>
  <si>
    <t xml:space="preserve">Tee </t>
  </si>
  <si>
    <t>Schwarzer Tee</t>
  </si>
  <si>
    <t>Ceylon-Tee, loser Tee</t>
  </si>
  <si>
    <t>Sri  Lanka</t>
  </si>
  <si>
    <t>Schwarztee Ceylon-BOP
kräftig-vollmundig</t>
  </si>
  <si>
    <t>Darjeeling-Tee, loser Tee</t>
  </si>
  <si>
    <t>Schwarztee Darjeeling First Flush FTGFOP1, edel-blumig</t>
  </si>
  <si>
    <t>Darjeeling-Tee, Teebeutel</t>
  </si>
  <si>
    <t>Darjeeling Schwarzteebeutel
20 Teebeutel à 2g</t>
  </si>
  <si>
    <t>Darjeeling Schwarztee
20 Teebeutel je 1,8g</t>
  </si>
  <si>
    <t>Sonstige Schwarztees, loser Tee</t>
  </si>
  <si>
    <t>Assam Schwarztee</t>
  </si>
  <si>
    <t>Indien
Vietnam</t>
  </si>
  <si>
    <t>Earl Grey Schwarztee</t>
  </si>
  <si>
    <t>Chai Traditionell</t>
  </si>
  <si>
    <t>Schwarztee Earl Grey BOP, verfeinert mit  Bergamotte-Öl, vollmundig-spritzig</t>
  </si>
  <si>
    <t>Sonstige Schwarztees, Teebeutel</t>
  </si>
  <si>
    <t>Ostfriesen Mischung
20 Teebeutel à 2g</t>
  </si>
  <si>
    <t>Chai Wellness Tee
20 Teebeutel à 1,7g</t>
  </si>
  <si>
    <t>Earl Grey Teebeutel
20 Teebeutel à 1,7g</t>
  </si>
  <si>
    <t>Grüner Tee, loser Tee</t>
  </si>
  <si>
    <t>Ceylon Grüntee</t>
  </si>
  <si>
    <t>Grüntee Würzig Frisch</t>
  </si>
  <si>
    <t>Grüntee Marrakesch
mit Nana-Minze, belebend-frisch</t>
  </si>
  <si>
    <t>Grüntee Himalaya Lasata,
kräftig-fruchtig</t>
  </si>
  <si>
    <t>Grüntee Siddartha, mit Lemongras
fruchtig-spritzig</t>
  </si>
  <si>
    <t>Darjeeling Grüntee 20x1,8 g
Teebeutel, einzeln verpackt</t>
  </si>
  <si>
    <t>Darjeeling Weißtee
20 Teebeutel à 2g</t>
  </si>
  <si>
    <t>Philippinen</t>
  </si>
  <si>
    <t>Südafrika</t>
  </si>
  <si>
    <t>Rotbusch Beerentraum
kuvertierte Teebeutel, 20x1,8g</t>
  </si>
  <si>
    <t>Ägypten</t>
  </si>
  <si>
    <t>Hibiskustee</t>
  </si>
  <si>
    <t>Burkina Faso</t>
  </si>
  <si>
    <t>Zitronengrastee</t>
  </si>
  <si>
    <t>Kräutertee Ingwer-Lemongras
70% Lemongras, 30% Ingwer</t>
  </si>
  <si>
    <t>Ägypten
Argentinien</t>
  </si>
  <si>
    <t>Kräuter- und Früchtetee, Teebeutel</t>
  </si>
  <si>
    <t>Balance Wellness Tee
20 Teebeutel à 1,5g</t>
  </si>
  <si>
    <t>Power Wellness Tee
20 Teebeutel à 1,5g</t>
  </si>
  <si>
    <t>Teebeutel Kräutertee Sommertraum
20x1,8g</t>
  </si>
  <si>
    <t>Teebeutel Früchtetee Traumreise
20x1,8g</t>
  </si>
  <si>
    <t>Ayurveda Kräutertee
20 kuvertierte Teebeutel je 1,5 g</t>
  </si>
  <si>
    <t>Gewürzteebeutel Sweet Chai
20x1,8g</t>
  </si>
  <si>
    <t>Chile</t>
  </si>
  <si>
    <t>Mexico-Honig Lacandona
cremig</t>
  </si>
  <si>
    <t>Wildblütenhonig
cremig</t>
  </si>
  <si>
    <t>Wildblütenhonig
flüssig</t>
  </si>
  <si>
    <t>Italien</t>
  </si>
  <si>
    <t>Nuß- und Schokoaufstriche</t>
  </si>
  <si>
    <t>"Equita" Haselnußcreme</t>
  </si>
  <si>
    <t>Indonesien</t>
  </si>
  <si>
    <t>Konfitüren, Marmeladen, Fruchtaufstriche</t>
  </si>
  <si>
    <t>Zitronenmarmelade
„Marmellata di Limoni di Sicilia“</t>
  </si>
  <si>
    <t>Mango-Fruchtaufstrich
mild-fruchtig</t>
  </si>
  <si>
    <t>Phil., Para.</t>
  </si>
  <si>
    <t>Fruchtaufstrich Feige mit Sesam</t>
  </si>
  <si>
    <t>Libanon</t>
  </si>
  <si>
    <t>Herzhafte Aufstriche</t>
  </si>
  <si>
    <t>Brotaufstrich Chili
scharf-fruchtig</t>
  </si>
  <si>
    <t>Brotaufstrich Curry Ananas
exotisch-pikant, vegetarisch</t>
  </si>
  <si>
    <t>Palästina</t>
  </si>
  <si>
    <t>ml</t>
  </si>
  <si>
    <t xml:space="preserve">Süßes / Snacks </t>
  </si>
  <si>
    <t>Tafelschokolade</t>
  </si>
  <si>
    <t>Grand Noir Edelbitter 85%
Bitterschokolade mit 85% Kakaoanteil</t>
  </si>
  <si>
    <t>Grand Noir Zarte Bitter 70%
Bitterschokolade mit 70% Kakaoanteil</t>
  </si>
  <si>
    <t>Vollmilch Haselnuß
Nußschokolade mit ganzen Nüssen</t>
  </si>
  <si>
    <t>Vollmilch Mandel
Mandelschokolade mit ganzen Mandeln</t>
  </si>
  <si>
    <t>Vollmilch
33% Cacao</t>
  </si>
  <si>
    <t>Sahne Noisette
Vollmilchschokolade mit 18% Haselnuß</t>
  </si>
  <si>
    <t>Zarte Bitter
Zartbitterschokolade mit 70% Cacao</t>
  </si>
  <si>
    <t>Weisse Vanille
mit Bourbon Vanille</t>
  </si>
  <si>
    <t>Fleur de Sel Noir
Bitterschokolade 70% Kakao mit Fleur de Sel</t>
  </si>
  <si>
    <t>Espresso Caramel
Vollmilch mit Caramelcrisp und Espressosplittern</t>
  </si>
  <si>
    <t>Fleur de Sel
Vollmilch mit Fleur de Sel</t>
  </si>
  <si>
    <t>Cardamom
Vollmilch mit Würze von Cardamom</t>
  </si>
  <si>
    <t>Chocolat Salty Caramel
41% Kakao</t>
  </si>
  <si>
    <t>Chocolat Noir Salty Caramel
70% Kakao</t>
  </si>
  <si>
    <t>Schokoriegel</t>
  </si>
  <si>
    <t>Fairetta Quinua Crisp
Quinua-Crisp in Vollmilchschokolade</t>
  </si>
  <si>
    <t>Fairetta Weiße Crisp
Reis-Crispies in weißer Schokolade</t>
  </si>
  <si>
    <t>Fairetta Krokant Vollmilch
Honig-Mandelkrokant in Vollmilchschokol.</t>
  </si>
  <si>
    <t>Fairetta Ingwer Zartbitter
kandierte Ingwerstückchen in Zartbitter</t>
  </si>
  <si>
    <t>milk &amp; creamy Kids
Vollmilch gefüllt mit Milchcreme</t>
  </si>
  <si>
    <t>Praliné Noisette Riegel
Weiße und Vollmilch mit Nougatfüllung</t>
  </si>
  <si>
    <t>Praliné Macchiato Riegel
Weiße und VM mit Espresso-Milchcreme</t>
  </si>
  <si>
    <t>Praliné Espresso Riegel
Zartbitter mit Espresso-Milchcreme</t>
  </si>
  <si>
    <t>Kokosriegel 
mit Vollmilchschokolade überzogen</t>
  </si>
  <si>
    <t>Kokosriegel 
mit Edelbitterschokolade überzogen</t>
  </si>
  <si>
    <t>Confiserie</t>
  </si>
  <si>
    <t>e&amp;p's
bunte Schoko-Erdnüsse</t>
  </si>
  <si>
    <t>Indonesien u.a.</t>
  </si>
  <si>
    <t>Tartufi Straciatella – handgemachte Schokoladentrüffel nach ital. Rezeptur</t>
  </si>
  <si>
    <t>Tartufi Vollmilch – handgemachte Schokoladentrüffel nach ital. Rezeptur</t>
  </si>
  <si>
    <t>Tartufi Edelbitter – handgemachte Schokoladentrüffel nach ital. Rezeptur</t>
  </si>
  <si>
    <t>Tartufi Espresso – handgemachte Schokoladentrüffel nach ital. Rezeptur</t>
  </si>
  <si>
    <t>Gebäck</t>
  </si>
  <si>
    <t>Mascobado-Lemon-Herzen
Mürbegebäck mit Vollrohrzucker und Zitronenöl</t>
  </si>
  <si>
    <t>Mandel Heidesand
Mürbegebäck mit Dinkel und Mandeln</t>
  </si>
  <si>
    <t>Nougattaler
15 Mürbekekse mit Nougatstückchen</t>
  </si>
  <si>
    <t>Bio Maniok Chips Sea Salt</t>
  </si>
  <si>
    <t>Spizzichi – Salzgebäck mit Rosmarin
nach italienischer Rezeptur</t>
  </si>
  <si>
    <t>Kartoffelchips Blau
gesalzen</t>
  </si>
  <si>
    <t>Kartoffelchips Rot
gesalzen mit Paprika</t>
  </si>
  <si>
    <t>Bonbons</t>
  </si>
  <si>
    <t>Bio Honig-Anis Bonbons</t>
  </si>
  <si>
    <t>Paraguay
Mexico</t>
  </si>
  <si>
    <t>Paraguay</t>
  </si>
  <si>
    <t>Bio Ingwer-Kirsch Bonbons</t>
  </si>
  <si>
    <t>Sweethearts
Fruchtgummi-Herzen</t>
  </si>
  <si>
    <t>Bio Lakritz—Bären</t>
  </si>
  <si>
    <t>Bio-Mango-Monkeys
Fruchtgummi</t>
  </si>
  <si>
    <t>Paraguay, Philippinen</t>
  </si>
  <si>
    <t>Saure Schlangen Bande
Fruchtgummi</t>
  </si>
  <si>
    <t>Frucht- und Nußriegel</t>
  </si>
  <si>
    <t>Fruchtriegel Lotte
Dattel-Limette</t>
  </si>
  <si>
    <t>Fruchtriegel Emma
Kirsch-Aronia</t>
  </si>
  <si>
    <t>Fruchtriegel Oskar
Apfel-Feige</t>
  </si>
  <si>
    <t>Nussriegel Paule
Haselnuss-Kirsche</t>
  </si>
  <si>
    <t>Nussriegel Hanna
Mandel-Feige</t>
  </si>
  <si>
    <t>Erdnuss Krokant
Erdnußriegel</t>
  </si>
  <si>
    <t>Indonesien
Paraguay</t>
  </si>
  <si>
    <t>Neapolitaner
Waffelschnitten mit Schokoladencreme</t>
  </si>
  <si>
    <t>Nüsse</t>
  </si>
  <si>
    <t>Cashewnüsse
geröstet und gesalzen</t>
  </si>
  <si>
    <t>Türkei</t>
  </si>
  <si>
    <t>Studentenfutter
Nuss- und Trockenfruchtmischung</t>
  </si>
  <si>
    <t>Mandeln
sonnengetrocknet</t>
  </si>
  <si>
    <t>Trockenfrüchte</t>
  </si>
  <si>
    <t>Tunesien</t>
  </si>
  <si>
    <t>Mangos, getrocknet "Aktion Schutzengel", mit Rohrzucker gesüßt, ungeschwefelt</t>
  </si>
  <si>
    <t>Mango Schnitze in Sirup</t>
  </si>
  <si>
    <t>Kokosmilch</t>
  </si>
  <si>
    <t>Thailand</t>
  </si>
  <si>
    <t>Cacao Pur Afrika
schwach entölt, alkalisiert</t>
  </si>
  <si>
    <t>Kakao-Pulver</t>
  </si>
  <si>
    <t>Chocolé, Lösl. Trinkschokoladenpulver</t>
  </si>
  <si>
    <t>Paraguay, Dominik. Rep., Bolivien</t>
  </si>
  <si>
    <t>Zucker/Süßungsmittel</t>
  </si>
  <si>
    <t>Mascobado, Vollrohrzucker
karamellartig-süß</t>
  </si>
  <si>
    <t>Agavensirup</t>
  </si>
  <si>
    <t>Bio-Vollrohrzucker</t>
  </si>
  <si>
    <t>Kokosblütenzucker</t>
  </si>
  <si>
    <t>Hom Mali , "Jasminreis"
geschliffener Langkornreis</t>
  </si>
  <si>
    <t xml:space="preserve">Langkornreis
parboiled </t>
  </si>
  <si>
    <t>Nudeln</t>
  </si>
  <si>
    <t>Spaghetti Libera Terra
aus Hartweizengrieß</t>
  </si>
  <si>
    <t>Caserecce Libera Terra
aus Hartweizengrieß</t>
  </si>
  <si>
    <t>Fusilli Libera Terra
aus Hartweizengrieß</t>
  </si>
  <si>
    <t>Rigatoni Libera Terra
aus Hartweizengrieß</t>
  </si>
  <si>
    <t>Feinkost/Sonstiges</t>
  </si>
  <si>
    <t>Cous Cous</t>
  </si>
  <si>
    <t>Rote Linsen</t>
  </si>
  <si>
    <t>Freekeh – Grünkern
sonnengetr. u. gerösteter grüner Weizen</t>
  </si>
  <si>
    <t>Couscous „Maftoul“
sonnengetrocknet</t>
  </si>
  <si>
    <t>Baba Ganoush
Auberginenpüree</t>
  </si>
  <si>
    <t>Olivenöl extra vergine
Valdibella</t>
  </si>
  <si>
    <t>Olivenöl kalt gepreßt, nativ</t>
  </si>
  <si>
    <t>Olivenöl kalt gepreßt, nativ extra
100% Rumi, Jerusalem-Design</t>
  </si>
  <si>
    <t>Original südafrik. Senf m. Protea-Honig, mild</t>
  </si>
  <si>
    <t>Original südafrik. Senf mit sonnengetrockneten Tomaten und Basilikum</t>
  </si>
  <si>
    <t>Balsamico Splash
Salatdressing</t>
  </si>
  <si>
    <t>Sojasauce, natürlich fermentiert
vegan, glutenfrei</t>
  </si>
  <si>
    <t>Curry Madras
orientalisch-mild</t>
  </si>
  <si>
    <t>Curry Thai Grün
kräftig-pikant</t>
  </si>
  <si>
    <t>Curry Thai Rot
würzig-pikant</t>
  </si>
  <si>
    <t>Pesto mit Tomaten
mediterran-aromatisch</t>
  </si>
  <si>
    <t>"Karoo"
Chillisalz in der Mühle</t>
  </si>
  <si>
    <t>Nachfüller "Karoo"
Chillisalz i. d. Mühle</t>
  </si>
  <si>
    <t>"West Coast"
Zitronenpfeffer-Mix in d. Mühle</t>
  </si>
  <si>
    <t>Nachfüller "West Coast"
Zitronenpfeffer-Mix</t>
  </si>
  <si>
    <t>"Bushveld", bunter Mix aus Tomaten, Oliven und Pfeffer in der Mühle</t>
  </si>
  <si>
    <t>Nachfüller "Bushveld" Bunter Mix        </t>
  </si>
  <si>
    <t>"Khoisan"
handgew. Meersalz i. d. Mühle</t>
  </si>
  <si>
    <t>"Harissa"
Gewürzmischung in der Mühle</t>
  </si>
  <si>
    <t>Nachfüller "Harissa" Gewürzmischung     </t>
  </si>
  <si>
    <t>"Rainbow"
Bunte Pfefferkörner in der Mühle</t>
  </si>
  <si>
    <t>Nachfüller "Rainbow"
Bunter Pfeffer</t>
  </si>
  <si>
    <t>"Turkish Coffee", Zucker mit Kardamom und Kaffeebohnen i.d.Mühle</t>
  </si>
  <si>
    <t>"Tea Time", Zucker mit Orangenschalen, Ingwer und Rosenblüten i.d.Mühle</t>
  </si>
  <si>
    <t>Bestellliste für den Lieferservice des Weltladen Koblenz</t>
  </si>
  <si>
    <t>Für die Bestellung benötigen wir folgende Daten:</t>
  </si>
  <si>
    <t>Name:</t>
  </si>
  <si>
    <t>Vorname:</t>
  </si>
  <si>
    <t>Straße; Hausnummer:</t>
  </si>
  <si>
    <t>Ort / Ortsteil:</t>
  </si>
  <si>
    <t>Telefon - Mobil oder Festnetz:</t>
  </si>
  <si>
    <t>Art der Bezahlung</t>
  </si>
  <si>
    <t>Hinweis zum Datenschutz:</t>
  </si>
  <si>
    <t>Gesamtbetrag der Bestellung</t>
  </si>
  <si>
    <t>(inclusive MwSt)</t>
  </si>
  <si>
    <t>Alle Ihre Daten werden ausschließlich zur Abwicklung des Bestellvorgangs und der Lieferung in unserem System gespeichert. Sofort nach Lieferung und Bezahlvorgang werden sämtliche personenbezogenen Daten gelöscht.</t>
  </si>
  <si>
    <r>
      <t xml:space="preserve">2. Rufnummer </t>
    </r>
    <r>
      <rPr>
        <sz val="9"/>
        <rFont val="Arial"/>
        <family val="2"/>
      </rPr>
      <t>(optional)</t>
    </r>
  </si>
  <si>
    <t>Artikel-nummer</t>
  </si>
  <si>
    <t>Artikel</t>
  </si>
  <si>
    <t>Preis</t>
  </si>
  <si>
    <t>Einheit</t>
  </si>
  <si>
    <t>Deshalb bitte bei einer Folgebestellung alle Daten neu eingeben!</t>
  </si>
  <si>
    <t>(Bitte  ein Feld auswählen!)</t>
  </si>
  <si>
    <t>Aktionsware</t>
  </si>
  <si>
    <t>Amazonas</t>
  </si>
  <si>
    <t>Basmati-Reis, weiß
locker-genüßlich</t>
  </si>
  <si>
    <t>Basmati-Reis, natur
locker-aromatisch</t>
  </si>
  <si>
    <t>Mayo, vegane Mayonnaise
eifrei, ohne Zusätze</t>
  </si>
  <si>
    <t>Kräuter und Gewürze</t>
  </si>
  <si>
    <t xml:space="preserve">"Himalaya" im Beutel
Gewürzmischung </t>
  </si>
  <si>
    <t>Kräutersalz "Country Herb"</t>
  </si>
  <si>
    <t>Muskatnuß
ganz in Schale, 5 St.</t>
  </si>
  <si>
    <t>Sri Lanka</t>
  </si>
  <si>
    <t>Pfeffer schwarz
ganz</t>
  </si>
  <si>
    <t>Paprika edelsüss, gemahlen</t>
  </si>
  <si>
    <t>Paprika scharf, gemahlen</t>
  </si>
  <si>
    <t>Vanille, gemahlen
im Glas</t>
  </si>
  <si>
    <t>Alkoholische Getränke</t>
  </si>
  <si>
    <t>El Sur Cabernet Sauvignon
trocken</t>
  </si>
  <si>
    <t>Caití Merlot Reserva
Chilenischer Rotwein, trocken</t>
  </si>
  <si>
    <t>Negroamaro Rosso Hiso Telaray Salento Libera Terra Puglia, Rotwein Apulien IGT</t>
  </si>
  <si>
    <t xml:space="preserve">Kaffeelikör, 18% Vol. </t>
  </si>
  <si>
    <t>Café Orgánico
entkoffeiniert, gemahlen</t>
  </si>
  <si>
    <t>Anzahl (nur Zahl)</t>
  </si>
  <si>
    <t>Esperanza Pads
18x7g</t>
  </si>
  <si>
    <t>Kaffee und Kakao</t>
  </si>
  <si>
    <t>Café "Cubita oscuro"
gemahlen, Hartvakuum</t>
  </si>
  <si>
    <t>Cuba</t>
  </si>
  <si>
    <t/>
  </si>
  <si>
    <t>Café Esperanza
mild aromatisch, gemahlen</t>
  </si>
  <si>
    <t>Schümli Kaffee
Bohne</t>
  </si>
  <si>
    <t>Mex., Bol., Kol., Tanzania</t>
  </si>
  <si>
    <t>Orgánico Crema Pads
18x7g</t>
  </si>
  <si>
    <t>Mexiko, Peru</t>
  </si>
  <si>
    <t>Rheinische Affaire Espresso Bohnen</t>
  </si>
  <si>
    <t>Löslicher Kaffee und Kaffeegetränke</t>
  </si>
  <si>
    <t>Kagera Instant Kaffee
Arabica-Robusta-Mischung, sprühgetrocknet</t>
  </si>
  <si>
    <t>Tanzania</t>
  </si>
  <si>
    <t>Café Benita Instant Kaffee
100% Arabica-Mischung, gefriergetrocknet</t>
  </si>
  <si>
    <t>Orzo – Getreidekaffee Instant</t>
  </si>
  <si>
    <t>bio&amp;fair Cocoba Instant
kakaohaltiges Getränkepulver mit Honig</t>
  </si>
  <si>
    <t>Caco Nibs Wildkakao vom Amazonas</t>
  </si>
  <si>
    <t>Ostfriesische Mischung
kräftig</t>
  </si>
  <si>
    <t xml:space="preserve">China, Indien </t>
  </si>
  <si>
    <t>Sri Lanka, Vietnam</t>
  </si>
  <si>
    <t>China, Indien Vietnam</t>
  </si>
  <si>
    <t>Grüner Tee Darjeeling FTGFOP1s</t>
  </si>
  <si>
    <t>Rotbusch Winterpunsch
kuvertierte Teebeutel, 20x1,8g</t>
  </si>
  <si>
    <t>Rooibos Vanille-Mandarine, 20 Teeb. je 1,8g
lieblich-fruchtig</t>
  </si>
  <si>
    <t>Mate</t>
  </si>
  <si>
    <t>Erva-Matetee</t>
  </si>
  <si>
    <t>Brasilien</t>
  </si>
  <si>
    <t>Pfefferminz Tee würzig
20 Teebeutel à 1,7g</t>
  </si>
  <si>
    <t>Fenchel Tee mild
20 Teebeutel à 1,7g</t>
  </si>
  <si>
    <t>Ägypten, Vietnam</t>
  </si>
  <si>
    <t>Aufstriche</t>
  </si>
  <si>
    <t>Honig Trio
drei Sortenhonige, je 125g</t>
  </si>
  <si>
    <t>Mexiko, Uruguay</t>
  </si>
  <si>
    <t>Schokolade - Confiserie</t>
  </si>
  <si>
    <t>Grand Noir Zarte Bitter Orange 70%
Bitterschokol. mit Orangenöl, 70% Kakaoanteil</t>
  </si>
  <si>
    <t>Cacao Nibs 70%
Bittersch. m. Kakaosplittern, 70% Kakaoant.</t>
  </si>
  <si>
    <t>Vollmilch Caramel Salz
feine Vollmilchschokolade</t>
  </si>
  <si>
    <t>Weiße Zitrone Pfeffer
weiße Joghurtschokolade</t>
  </si>
  <si>
    <t>Café Blanc
weiße Schokolade mit Instant Kaffee</t>
  </si>
  <si>
    <t>Noir Schokolade 72% Kakao Haiti</t>
  </si>
  <si>
    <t>Haiti</t>
  </si>
  <si>
    <t>Mini Bio Vollmilch
100x3g Mini-Täfelchen, 38% Cacao</t>
  </si>
  <si>
    <t>Mini Bio Noir Orange
100x3g Mini-Täfelchen Zartbitter, 70% Cacao</t>
  </si>
  <si>
    <t>Fairetta Mohn-Vanille
weiße Schokolade mit Mohn und Vanille</t>
  </si>
  <si>
    <t>Schokolinsen
bunt und lecker</t>
  </si>
  <si>
    <t>Tartufi Quartett – 4 Sorten
(Edelbitter, Straciatella, Espresso, Vollmilch)</t>
  </si>
  <si>
    <t>Popquins Classic
Reis-Quinua-Snack</t>
  </si>
  <si>
    <t>Bio Zitrone-Thymian Bonbons</t>
  </si>
  <si>
    <t>Kau'fair, Kaubonbons, einzeln verpackt</t>
  </si>
  <si>
    <t>Paraguay Mauritius</t>
  </si>
  <si>
    <t>Regenwaldkaugummi Minze</t>
  </si>
  <si>
    <t>Regenwaldkaugummi Limone</t>
  </si>
  <si>
    <t>Regenwaldkaugummi Spearmint</t>
  </si>
  <si>
    <t>Regenwaldkaugummi Zimt</t>
  </si>
  <si>
    <t>Ingwerwürfel, gezuckert
exotisch-scharf</t>
  </si>
  <si>
    <t>Zum Kochen</t>
  </si>
  <si>
    <t>Bio-Rohrohrzucker, ca. 40 Sticks je 4g</t>
  </si>
  <si>
    <t>Reis und Quinua</t>
  </si>
  <si>
    <t>Bio-Tagliatelle „Addiopizzo“
aus sizilianischem Timilia-Hartweizengrieß</t>
  </si>
  <si>
    <t>Bio-Linguine „Addiopizzo“
aus sizilianischem Timilia-Hartweizengrieß</t>
  </si>
  <si>
    <t>Anelletti Siciliani Libera Terra
aus Hartweizengrieß</t>
  </si>
  <si>
    <t xml:space="preserve">Schwarze Bohnen </t>
  </si>
  <si>
    <t>Essig, Öl, Senf und Currys</t>
  </si>
  <si>
    <t>Pesto mit Kürbiskernen
Würzig-nussig, verbesserte Rezeptur</t>
  </si>
  <si>
    <t>Pesto mit Basilikum
klassisch-frisch</t>
  </si>
  <si>
    <t>Kardamom, ganz</t>
  </si>
  <si>
    <t>Koriander im Beutel
gemahlen</t>
  </si>
  <si>
    <t>Oregano, gerebelt</t>
  </si>
  <si>
    <t>Reis-Gewürzmischung 4 x 5 g</t>
  </si>
  <si>
    <t>Za'atar, Gewürzmischung mit geröstetem Sesam und Thymian</t>
  </si>
  <si>
    <t>Zimtstangen
ganz</t>
  </si>
  <si>
    <t>Zimt, gemahlen</t>
  </si>
  <si>
    <t>Kräuter und Gewürze in der Mühle/Nachfüller</t>
  </si>
  <si>
    <t>Getränke - Sirup</t>
  </si>
  <si>
    <t>Rotwein</t>
  </si>
  <si>
    <t>Edle Spirituosen</t>
  </si>
  <si>
    <t>Erfrischungsgetränke</t>
  </si>
  <si>
    <t>Merida Orange
Orangensaft aus Orangensaftkonzentrat</t>
  </si>
  <si>
    <t xml:space="preserve"> Brasilien</t>
  </si>
  <si>
    <t>Bio Limo, m. Orangensaftkonzentrat u. Rohrzucker, zzgl. Mehrwegpfand</t>
  </si>
  <si>
    <t>Brasilien
Paraguay</t>
  </si>
  <si>
    <t>Sirup</t>
  </si>
  <si>
    <t>Drogerie</t>
  </si>
  <si>
    <t>Sementes Natur-Gesichtspflege ohne Palmöl, vegan</t>
  </si>
  <si>
    <t>Sementes Natur-Haarseife ohne Palmöl, vegan</t>
  </si>
  <si>
    <t>Hautpflege</t>
  </si>
  <si>
    <t>Sementes Körperöl Andiroba</t>
  </si>
  <si>
    <t>Sementes Körperöl Buriti</t>
  </si>
  <si>
    <t>Sementes Hautpflegecreme mit Cupuacu</t>
  </si>
  <si>
    <t>Drachenblut (Croton lechleri)</t>
  </si>
  <si>
    <t>Seifen</t>
  </si>
  <si>
    <t>Sementes Natur-Rasierseife ohne Palmöl, vegan</t>
  </si>
  <si>
    <t>Sementes Seife mit Drachenblut</t>
  </si>
  <si>
    <t>Karawan Ayurvedische Seife (Bergamotte)</t>
  </si>
  <si>
    <t>Karawan Ayurvedische Seife (Kurkuma)</t>
  </si>
  <si>
    <t>Karawan Ayurvedische Seife (Holy Basilic)</t>
  </si>
  <si>
    <t>Karawan Ayurvedische Seife (Vetiver)</t>
  </si>
  <si>
    <t>Nablus natürliche Olivenölseife (Thymian)</t>
  </si>
  <si>
    <t>Nablus natürliche Olivenölseife (Zimt)</t>
  </si>
  <si>
    <t>Nablus natürliche Olivenölseife (Schwarzkümmel)</t>
  </si>
  <si>
    <t>Nablus natürliche Olivenölseife (Salbei)</t>
  </si>
  <si>
    <t>Gepa Seife Rose, vegan</t>
  </si>
  <si>
    <t>Gepa Seife Kokos, vegan</t>
  </si>
  <si>
    <t>Gepa Seife Lavendel, vegan</t>
  </si>
  <si>
    <t>Gepa Seife Sandelholz, vegan</t>
  </si>
  <si>
    <t>Gepa Gärtnerseife mit Kokosschale</t>
  </si>
  <si>
    <t>Sementes Peeling-Seife mit Buritischale</t>
  </si>
  <si>
    <t>Kaffee-Pads</t>
  </si>
  <si>
    <t>Agenda-  und Partnerschaftskaffees</t>
  </si>
  <si>
    <t>Kakao und Schokogetränke</t>
  </si>
  <si>
    <t>Kräutertee, loser Tee</t>
  </si>
  <si>
    <t>Chips und Salzgebäck</t>
  </si>
  <si>
    <t>Fruchtgummis und Kaugummi</t>
  </si>
  <si>
    <t>Mango Fruchtsauce</t>
  </si>
  <si>
    <t>Datteln mit Stein</t>
  </si>
  <si>
    <t>Hummus – Kichererbsenpaste</t>
  </si>
  <si>
    <t>Darjeeling Grüntee, blumig fruchtig</t>
  </si>
  <si>
    <t>Nicaragua; Äthiopien</t>
  </si>
  <si>
    <t xml:space="preserve">Stadtschokolade Zotter; 
35g 60% Ecuador und  35g Zotter-Kaffee </t>
  </si>
  <si>
    <t>Stadtkaffee, 
100% Arabica; gemahlen</t>
  </si>
  <si>
    <t>Stadtkaffee, 
100% Arabica; Bohne</t>
  </si>
  <si>
    <t>Thymian, gerebelt</t>
  </si>
  <si>
    <t>entkoffeinierter- und Schonkaffee</t>
  </si>
  <si>
    <t xml:space="preserve">Datteltrüffel mit Sesam
</t>
  </si>
  <si>
    <t xml:space="preserve">Datteltrüffel mit Zimt
</t>
  </si>
  <si>
    <t xml:space="preserve">Datteltrüffel mit Hibiskus
</t>
  </si>
  <si>
    <t xml:space="preserve">Datteltrüffel mit Kardamom
</t>
  </si>
  <si>
    <t>Marokko</t>
  </si>
  <si>
    <t>Aufstrich Tomate-Kapern</t>
  </si>
  <si>
    <t>Tahini, Sesammuus</t>
  </si>
  <si>
    <t>Mango Chutney, pikant-fruchtig
mit Fruchtpüree von PREDA</t>
  </si>
  <si>
    <t>Honig</t>
  </si>
  <si>
    <t>Honig, Mehrblüten, cremig
aromatisch-intensiv</t>
  </si>
  <si>
    <t>Vollmilch Schokolade Kaffee Zimt</t>
  </si>
  <si>
    <t>Fairetta Black &amp; White
feine Joghurt- und Vollmilchschokolade</t>
  </si>
  <si>
    <t>Rooibos</t>
  </si>
  <si>
    <t>Gewürztee</t>
  </si>
  <si>
    <t>Darjeeling First Flush Premium; handgeschöpfter Karton</t>
  </si>
  <si>
    <t>Ceylon Grünteebeutel
20 Teebeutel à 2g</t>
  </si>
  <si>
    <t xml:space="preserve">Grüner Tee - Weißer Tee, Teebeutel  </t>
  </si>
  <si>
    <t>Mandel Orange
Zartbitter mit Mandeln und Orangenstückchen</t>
  </si>
  <si>
    <t>Fairetta Kokos Vollmilch
 Vollmilchschokolade mit Kokosflocken</t>
  </si>
  <si>
    <t>Nougattaler  mit Schokolade
15 Mürbekekse m. Nougatst. u. Schokolade</t>
  </si>
  <si>
    <t>Sesamriegel mit Orange
3 Riegel á 9g</t>
  </si>
  <si>
    <t>Rosinen, Thompson Seedless
sonnengetrocknet</t>
  </si>
  <si>
    <t>Limoni di Sicilia Libera Terra, sizilianischer Zitronenlikör (Limoncello) mit fair gehandeltem Rohrzucker aus Costa Rica, 28% Vol.</t>
  </si>
  <si>
    <t>Ron de Cuba "Varadero"
brauner Rum aus Cuba, 5 Jahre gereift</t>
  </si>
  <si>
    <t xml:space="preserve">Datteltrüffel mit Mandel-Orange
</t>
  </si>
  <si>
    <t>Bio</t>
  </si>
  <si>
    <t>at113120</t>
  </si>
  <si>
    <t>at113123</t>
  </si>
  <si>
    <t>cu113152</t>
  </si>
  <si>
    <t>es113150</t>
  </si>
  <si>
    <t>es113153</t>
  </si>
  <si>
    <t>hn113120</t>
  </si>
  <si>
    <t>hn113123</t>
  </si>
  <si>
    <t>CC210</t>
  </si>
  <si>
    <t>pg313120</t>
  </si>
  <si>
    <t>pg313123</t>
  </si>
  <si>
    <t>me813250</t>
  </si>
  <si>
    <t>ko413253</t>
  </si>
  <si>
    <t>ret213106</t>
  </si>
  <si>
    <t>rw113220</t>
  </si>
  <si>
    <t>rw113223</t>
  </si>
  <si>
    <t>bo014300</t>
  </si>
  <si>
    <t>rsl812012</t>
  </si>
  <si>
    <t>rin112101</t>
  </si>
  <si>
    <t>in012020</t>
  </si>
  <si>
    <t>rsl812004</t>
  </si>
  <si>
    <t>rin112114</t>
  </si>
  <si>
    <t>rin112109</t>
  </si>
  <si>
    <t>rne312102</t>
  </si>
  <si>
    <t>rne312140</t>
  </si>
  <si>
    <t>in012556</t>
  </si>
  <si>
    <t>rin112107</t>
  </si>
  <si>
    <t>sa212030</t>
  </si>
  <si>
    <t>sa212031</t>
  </si>
  <si>
    <t>rsa112016</t>
  </si>
  <si>
    <t>br012100</t>
  </si>
  <si>
    <t>bf112100</t>
  </si>
  <si>
    <t>ae112100</t>
  </si>
  <si>
    <t>rfb212007</t>
  </si>
  <si>
    <t>rfb212017</t>
  </si>
  <si>
    <t>rfb212019</t>
  </si>
  <si>
    <t>rfb212036</t>
  </si>
  <si>
    <t>ne012110</t>
  </si>
  <si>
    <t>ne012020</t>
  </si>
  <si>
    <t>rfb212031</t>
  </si>
  <si>
    <t>rni116001</t>
  </si>
  <si>
    <t>Erdnusscreme crunchy
ohne Palmöl</t>
  </si>
  <si>
    <t>int10001</t>
  </si>
  <si>
    <t>LT251</t>
  </si>
  <si>
    <t>rph813009</t>
  </si>
  <si>
    <t>lb410005</t>
  </si>
  <si>
    <t>rfb313001</t>
  </si>
  <si>
    <t>rfb313002</t>
  </si>
  <si>
    <t>rpl219011</t>
  </si>
  <si>
    <t>rsl914002</t>
  </si>
  <si>
    <t>rsl914003</t>
  </si>
  <si>
    <t>rpa014004</t>
  </si>
  <si>
    <t>rfb418027</t>
  </si>
  <si>
    <t>rfb418014</t>
  </si>
  <si>
    <t>rfb418005</t>
  </si>
  <si>
    <t>rfb418006</t>
  </si>
  <si>
    <t>rfb418019</t>
  </si>
  <si>
    <t>ae110020</t>
  </si>
  <si>
    <t>ae110021</t>
  </si>
  <si>
    <t>ae110022</t>
  </si>
  <si>
    <t>ae110024</t>
  </si>
  <si>
    <t>ae110023</t>
  </si>
  <si>
    <t>sa510700</t>
  </si>
  <si>
    <t>sa510400</t>
  </si>
  <si>
    <t>rfb418020</t>
  </si>
  <si>
    <t>py310217</t>
  </si>
  <si>
    <t>rpe614001</t>
  </si>
  <si>
    <t>rpe614002</t>
  </si>
  <si>
    <t>id310203</t>
  </si>
  <si>
    <t>rpa014009</t>
  </si>
  <si>
    <t>rpa014015</t>
  </si>
  <si>
    <t>rph814050</t>
  </si>
  <si>
    <t>rph814053</t>
  </si>
  <si>
    <t>rpa014003</t>
  </si>
  <si>
    <t>rfb514005</t>
  </si>
  <si>
    <t>rfb514006</t>
  </si>
  <si>
    <t>rfb514007</t>
  </si>
  <si>
    <t>rfb514008</t>
  </si>
  <si>
    <t>rfb514009</t>
  </si>
  <si>
    <t>ae110002</t>
  </si>
  <si>
    <t>id610408</t>
  </si>
  <si>
    <t>rpl214001</t>
  </si>
  <si>
    <t>rtr114002</t>
  </si>
  <si>
    <t>rbf214003</t>
  </si>
  <si>
    <t>Cashewnüsse Bruch
natur</t>
  </si>
  <si>
    <t>rbf214001</t>
  </si>
  <si>
    <t>ch110201</t>
  </si>
  <si>
    <t>rph814022</t>
  </si>
  <si>
    <t>rph114005</t>
  </si>
  <si>
    <t>rph114012</t>
  </si>
  <si>
    <t>me016500</t>
  </si>
  <si>
    <t>ec210000</t>
  </si>
  <si>
    <t>py310540</t>
  </si>
  <si>
    <t>id210100</t>
  </si>
  <si>
    <t>rin419001</t>
  </si>
  <si>
    <t>rin419003</t>
  </si>
  <si>
    <t>br510500</t>
  </si>
  <si>
    <t>bo110011</t>
  </si>
  <si>
    <t>LT115</t>
  </si>
  <si>
    <t>LT112</t>
  </si>
  <si>
    <t>LT101</t>
  </si>
  <si>
    <t>LT102</t>
  </si>
  <si>
    <t>LT105</t>
  </si>
  <si>
    <t>LT103</t>
  </si>
  <si>
    <t>LT108</t>
  </si>
  <si>
    <t>LT563</t>
  </si>
  <si>
    <t>LT209</t>
  </si>
  <si>
    <t>rpl219009</t>
  </si>
  <si>
    <t>rpl219004</t>
  </si>
  <si>
    <t>lb410021</t>
  </si>
  <si>
    <t>rth119002</t>
  </si>
  <si>
    <t>rth119001</t>
  </si>
  <si>
    <t>rph819000</t>
  </si>
  <si>
    <t>LT509</t>
  </si>
  <si>
    <t>6005</t>
  </si>
  <si>
    <t>rpl217014</t>
  </si>
  <si>
    <t>rpl217007</t>
  </si>
  <si>
    <t>rma117003</t>
  </si>
  <si>
    <t>sa110200</t>
  </si>
  <si>
    <t>sa110201</t>
  </si>
  <si>
    <t>sa110001</t>
  </si>
  <si>
    <t>rth519001</t>
  </si>
  <si>
    <t>rfb319016</t>
  </si>
  <si>
    <t>rfb319002</t>
  </si>
  <si>
    <t>rfb319003</t>
  </si>
  <si>
    <t>rfb319004</t>
  </si>
  <si>
    <t>rfb319011</t>
  </si>
  <si>
    <t>rfb319013</t>
  </si>
  <si>
    <t>rfb319014</t>
  </si>
  <si>
    <t>rfb116016</t>
  </si>
  <si>
    <t>ae115413</t>
  </si>
  <si>
    <t>ae115432</t>
  </si>
  <si>
    <t>sa115120</t>
  </si>
  <si>
    <t>sa115121</t>
  </si>
  <si>
    <t>rfb116004</t>
  </si>
  <si>
    <t>sl115108</t>
  </si>
  <si>
    <t>sl115500</t>
  </si>
  <si>
    <t>sl315118</t>
  </si>
  <si>
    <t>sl115502</t>
  </si>
  <si>
    <t>sl115413</t>
  </si>
  <si>
    <t>rfb116138</t>
  </si>
  <si>
    <t>rfb116022</t>
  </si>
  <si>
    <t>ne415400</t>
  </si>
  <si>
    <t>rfb116023</t>
  </si>
  <si>
    <t>rfb116027</t>
  </si>
  <si>
    <t>rfb116029</t>
  </si>
  <si>
    <t>rfb116061</t>
  </si>
  <si>
    <t>sa115103</t>
  </si>
  <si>
    <t>sa115403</t>
  </si>
  <si>
    <t>sa115106</t>
  </si>
  <si>
    <t>sa115406</t>
  </si>
  <si>
    <t>sa115107</t>
  </si>
  <si>
    <t>sa115407</t>
  </si>
  <si>
    <t>sa115108</t>
  </si>
  <si>
    <t>sa115202</t>
  </si>
  <si>
    <t>sa115412</t>
  </si>
  <si>
    <t>sa115204</t>
  </si>
  <si>
    <t>sa115404</t>
  </si>
  <si>
    <t>sa110102</t>
  </si>
  <si>
    <t>sa110103</t>
  </si>
  <si>
    <t>ch811130</t>
  </si>
  <si>
    <t>ch811131</t>
  </si>
  <si>
    <t>LT303</t>
  </si>
  <si>
    <t>rmi117002</t>
  </si>
  <si>
    <t>rph817061</t>
  </si>
  <si>
    <t>LT401</t>
  </si>
  <si>
    <t>cu111202</t>
  </si>
  <si>
    <t>rph817056</t>
  </si>
  <si>
    <t>rfb414005</t>
  </si>
  <si>
    <t>lb410023</t>
  </si>
  <si>
    <t>rpl216002</t>
  </si>
  <si>
    <t>rfb419013</t>
  </si>
  <si>
    <t>ne012103</t>
  </si>
  <si>
    <t>rfb212024</t>
  </si>
  <si>
    <t>id610104</t>
  </si>
  <si>
    <t>rfb514010</t>
  </si>
  <si>
    <t>Mango Engel
Fruchtgummi, vegan</t>
  </si>
  <si>
    <t>rho114001</t>
  </si>
  <si>
    <t>Cashewnüsse ganz
natur</t>
  </si>
  <si>
    <t>LT205</t>
  </si>
  <si>
    <t>rph817062</t>
  </si>
  <si>
    <t>rph813006</t>
  </si>
  <si>
    <t>rfb517003</t>
  </si>
  <si>
    <t>Trinkschokolade Kakao
Geschmacksrichtung Chai</t>
  </si>
  <si>
    <t>Grüner Tee Nepal</t>
  </si>
  <si>
    <t>Schoko-Nuss Pralinen „Von Herzen“</t>
  </si>
  <si>
    <t>Kichererbsen</t>
  </si>
  <si>
    <t>Mango-Essig
edler Fruchtessig mit Fruchtpüree von PREDA</t>
  </si>
  <si>
    <t>Ingwersirup</t>
  </si>
  <si>
    <t>vegan</t>
  </si>
  <si>
    <t>Lieferant</t>
  </si>
  <si>
    <t>EP</t>
  </si>
  <si>
    <t>Café Chavalo</t>
  </si>
  <si>
    <t>V</t>
  </si>
  <si>
    <t>GEPA</t>
  </si>
  <si>
    <t>Café
Libertad</t>
  </si>
  <si>
    <t>Welt
Partner</t>
  </si>
  <si>
    <t>CTM</t>
  </si>
  <si>
    <t>Libera Terra</t>
  </si>
  <si>
    <t>ethiquable</t>
  </si>
  <si>
    <t>Valdibella</t>
  </si>
  <si>
    <t>Spalte1</t>
  </si>
  <si>
    <t>Spalte4</t>
  </si>
  <si>
    <t>Herkunft</t>
  </si>
  <si>
    <t>Willkommen in der Bestelldatei des 
Weltladen Koblenz</t>
  </si>
  <si>
    <t>Artikelnr.
RFZ</t>
  </si>
  <si>
    <t>2. Rufnummer (optional)</t>
  </si>
  <si>
    <t>Hinweise zur Bestellung</t>
  </si>
  <si>
    <t>Version der Bestellliste</t>
  </si>
  <si>
    <t xml:space="preserve">Für die Bestellung benötigen     </t>
  </si>
  <si>
    <t xml:space="preserve"> wir folgende Daten:     </t>
  </si>
  <si>
    <t>Die Bestellung bitte anhand der Artikelnummer</t>
  </si>
  <si>
    <t>in Spalte 1 auflisten, nach dem Beispiel</t>
  </si>
  <si>
    <t>Bitte senden Sie die Bestellung als Mail</t>
  </si>
  <si>
    <t>an die Adresse:</t>
  </si>
  <si>
    <t>laden@weltladen-koblenz.de</t>
  </si>
  <si>
    <t>( Bitte immer die aktuellste Version der Bestellliste verwenden)</t>
  </si>
  <si>
    <t>Name</t>
  </si>
  <si>
    <t>Vorname</t>
  </si>
  <si>
    <t>Straße; Hausnummer</t>
  </si>
  <si>
    <t>Ort / Ortsteil</t>
  </si>
  <si>
    <t>Druckeinstellung:</t>
  </si>
  <si>
    <t>PDF</t>
  </si>
  <si>
    <t>Auswahl</t>
  </si>
  <si>
    <t>Seitenrand</t>
  </si>
  <si>
    <t>Schneiden:</t>
  </si>
  <si>
    <t>oben</t>
  </si>
  <si>
    <t>unten</t>
  </si>
  <si>
    <t>links</t>
  </si>
  <si>
    <t>rechts</t>
  </si>
  <si>
    <t>A</t>
  </si>
  <si>
    <t>B</t>
  </si>
  <si>
    <t>C</t>
  </si>
  <si>
    <t>D</t>
  </si>
  <si>
    <t>E</t>
  </si>
  <si>
    <t>F</t>
  </si>
  <si>
    <t>G</t>
  </si>
  <si>
    <t>H</t>
  </si>
  <si>
    <t>Tee</t>
  </si>
  <si>
    <t xml:space="preserve"> Zum Kochen</t>
  </si>
  <si>
    <t>K</t>
  </si>
  <si>
    <t>Version 12</t>
  </si>
  <si>
    <t>A 00   Stadtschokolade</t>
  </si>
  <si>
    <t>A 01   Stadtkaffee</t>
  </si>
  <si>
    <t xml:space="preserve">Wichtig !     </t>
  </si>
  <si>
    <t>1 x B 20 / 1 x C 14 / 2 x D 10 usw</t>
  </si>
  <si>
    <r>
      <t xml:space="preserve">Falls Sie die uns Ihre Bestellung in Form einer Liste mit Anzahl und Artikelnummer zusenden, 
geben Sie bitte die </t>
    </r>
    <r>
      <rPr>
        <b/>
        <sz val="11"/>
        <rFont val="Arial"/>
        <family val="2"/>
      </rPr>
      <t>Versionsnummer der Bestellliste</t>
    </r>
    <r>
      <rPr>
        <sz val="11"/>
        <rFont val="Arial"/>
        <family val="2"/>
      </rPr>
      <t xml:space="preserve"> an.</t>
    </r>
  </si>
  <si>
    <r>
      <t xml:space="preserve">Datum der Bestellung:   </t>
    </r>
    <r>
      <rPr>
        <b/>
        <i/>
        <sz val="9"/>
        <rFont val="Arial"/>
        <family val="2"/>
      </rPr>
      <t>( TT.MM.JJJJ )</t>
    </r>
  </si>
  <si>
    <t>Äthiopien;
Tansania</t>
  </si>
  <si>
    <t>Stadt-Espresso;
Espressomischung; Bohne</t>
  </si>
  <si>
    <t>Mexico Guatemala</t>
  </si>
  <si>
    <t>sl115416</t>
  </si>
  <si>
    <t>py318100</t>
  </si>
  <si>
    <t>Gepa</t>
  </si>
  <si>
    <t>bo014101</t>
  </si>
  <si>
    <t>Regenw</t>
  </si>
  <si>
    <t>rfb212045</t>
  </si>
  <si>
    <t>sa510900</t>
  </si>
  <si>
    <t>Italienische Biscotti
Kekse mit Schokostückchen</t>
  </si>
  <si>
    <t>sa510410</t>
  </si>
  <si>
    <t>rph814176</t>
  </si>
  <si>
    <t>LT164</t>
  </si>
  <si>
    <t>Tomatensauce mit Fenchel
„Tomato Revolution“</t>
  </si>
  <si>
    <t>ec210040</t>
  </si>
  <si>
    <t>lb410063</t>
  </si>
  <si>
    <t>sa110704</t>
  </si>
  <si>
    <t>sa110700</t>
  </si>
  <si>
    <t xml:space="preserve">Gelbwurz (Kurkuma) gemahlen
</t>
  </si>
  <si>
    <t>sa115411</t>
  </si>
  <si>
    <t>sa115300</t>
  </si>
  <si>
    <t>"Khoisan"
Meersalz           </t>
  </si>
  <si>
    <t>Curcuma Sun
Gewürzteebeutel, 20x1,8g</t>
  </si>
  <si>
    <t xml:space="preserve">Schoko Nougat mit Minze
</t>
  </si>
  <si>
    <t>Nougattaler  mit Salzkaramell
15 Mürbekekse m. Nougat- u. Salzkaramellst.</t>
  </si>
  <si>
    <t>Grüne Mangos, getrocknet, ungeschwefelt, mit Rohrzucker gesüßt, neue Rezeptur</t>
  </si>
  <si>
    <t>Philipinen</t>
  </si>
  <si>
    <t>gekochte Kichererbsen
Abtropfgewicht 220g</t>
  </si>
  <si>
    <t>LT204</t>
  </si>
  <si>
    <t>Fruity Curry Sauce
mild</t>
  </si>
  <si>
    <t xml:space="preserve">Tomaten Ketchup
</t>
  </si>
  <si>
    <t>Smoked Paprika
Gewürzzubereitung</t>
  </si>
  <si>
    <t>El Mate, Die Faire Mate-Limo
zzgl. Mehrwegpfand</t>
  </si>
  <si>
    <t></t>
  </si>
  <si>
    <t>BIO</t>
  </si>
  <si>
    <t>at113002</t>
  </si>
  <si>
    <t>„Oromia“, Sidamo Großverbraucher
Bohne</t>
  </si>
  <si>
    <t>at113004</t>
  </si>
  <si>
    <t xml:space="preserve">„Oromia“, Sidamo Großverbraucher
gemahlen
</t>
  </si>
  <si>
    <t>at113130</t>
  </si>
  <si>
    <t>Geschenkset "Oromia" Gourmetkaffee 250g, gem. in El Puente-Kaffeedose mit Aromaschutz</t>
  </si>
  <si>
    <t></t>
  </si>
  <si>
    <t>ret113101</t>
  </si>
  <si>
    <t>Café Sidamo
gemahlen, 100% Arabica</t>
  </si>
  <si>
    <t>ret113103</t>
  </si>
  <si>
    <t>Café Sidamo
Bohnen, 100% Arabica</t>
  </si>
  <si>
    <t>bo313120</t>
  </si>
  <si>
    <t>La Perla, "Bolivia" Kaffee
gemahlen</t>
  </si>
  <si>
    <t>bo313123</t>
  </si>
  <si>
    <t>La Perla, "Bolivia" Kaffee
Bohne</t>
  </si>
  <si>
    <t>cu113153</t>
  </si>
  <si>
    <t>Café "Cubita claro"
gemahlen, Hartvakuum</t>
  </si>
  <si>
    <t>ECUADOR KAFFEE
gemahlen</t>
  </si>
  <si>
    <t>es113120</t>
  </si>
  <si>
    <t>"La Cortadora"
gemahlen</t>
  </si>
  <si>
    <t>res213101</t>
  </si>
  <si>
    <t>Café La Cortadora
gemahlen, 100% Arabica</t>
  </si>
  <si>
    <t>res213103</t>
  </si>
  <si>
    <t>Café La Cortadora
Bohne, 100% Arabica</t>
  </si>
  <si>
    <t>Bio Guatemala PUR
100% Arabica, gemahlen</t>
  </si>
  <si>
    <t>Guatemala</t>
  </si>
  <si>
    <t>Bio Guatemala PUR
100% Arabica, Bohnen</t>
  </si>
  <si>
    <t>Café Fedecocogua Bohne
geröstet und abgepackt in Guatemala</t>
  </si>
  <si>
    <t>gu213120</t>
  </si>
  <si>
    <t>Atitlán Kaffee
gemahlen</t>
  </si>
  <si>
    <t>gu213123</t>
  </si>
  <si>
    <t>Atitlán Kaffee
Bohnen</t>
  </si>
  <si>
    <t>Café Aprolma Bohne
geröstet und abgepackt in Honduras</t>
  </si>
  <si>
    <t>HONDURAS KAFFEE gemahlen
(100% Arabica), 250g</t>
  </si>
  <si>
    <t>ka413120</t>
  </si>
  <si>
    <t>Bamenda, naturmild,
gemahlen</t>
  </si>
  <si>
    <t>ka413123</t>
  </si>
  <si>
    <t>Bamenda, naturmild
Bohne</t>
  </si>
  <si>
    <t>ka413002</t>
  </si>
  <si>
    <t>Bamenda Großverbraucher
Bohne</t>
  </si>
  <si>
    <t>ka413004</t>
  </si>
  <si>
    <t>Bamenda Großverbraucher
gemahlen</t>
  </si>
  <si>
    <t>ko213120</t>
  </si>
  <si>
    <t>"Nuevo Futuro", Columbian mild
gemahlen</t>
  </si>
  <si>
    <t>Kolumbien</t>
  </si>
  <si>
    <t>ko213123</t>
  </si>
  <si>
    <t>"Nuevo Futuro", Columbian mild
Bohnen</t>
  </si>
  <si>
    <t>ko213002</t>
  </si>
  <si>
    <t>ko213003</t>
  </si>
  <si>
    <t>"Nuevo Futuro", Columbian mild
Bohne</t>
  </si>
  <si>
    <t>Bio Kolumbien PUR
100% Arabica gemahlen</t>
  </si>
  <si>
    <t>ko213130</t>
  </si>
  <si>
    <t>Columbian Specialty Clara
helle Röstung, gemahlen</t>
  </si>
  <si>
    <t>ko213133</t>
  </si>
  <si>
    <t>Columbian Specialty Clara
helle Röstung, Bohnen</t>
  </si>
  <si>
    <t>ko213140</t>
  </si>
  <si>
    <t>Columbian Specialty Canela
fruchtiger Kaffee mit Kakaonote, gemahlen</t>
  </si>
  <si>
    <t>ko213143</t>
  </si>
  <si>
    <t>Columbian Specialty Canela
fruchtiger Kaffee mit Kakaonote, Bohnen</t>
  </si>
  <si>
    <t>Kongo Kaffee gemahlen
100 % Arabica</t>
  </si>
  <si>
    <t xml:space="preserve">Kongo </t>
  </si>
  <si>
    <t>Café Lake Kivu
gemahlen</t>
  </si>
  <si>
    <t>Café Lake Kivu
Bohnen</t>
  </si>
  <si>
    <t>me813120</t>
  </si>
  <si>
    <t>"Sonrisa" Kaffee
gemahlen</t>
  </si>
  <si>
    <t>me813150</t>
  </si>
  <si>
    <t>me813153</t>
  </si>
  <si>
    <t>"Sonrisa" Kaffee
Bohne</t>
  </si>
  <si>
    <t>rme813101</t>
  </si>
  <si>
    <t>Café Mexiko
gemahlen, naturmilde Röstung, 100% Arabica</t>
  </si>
  <si>
    <t>rme813102</t>
  </si>
  <si>
    <t>rme813103</t>
  </si>
  <si>
    <t>Café Mexiko
Bohnen, naturmilde Röstung, 100% Arabica</t>
  </si>
  <si>
    <t>me813002</t>
  </si>
  <si>
    <t>"Sonrisa" Großverbraucher Neutralverp.
Bohne</t>
  </si>
  <si>
    <t>me813004</t>
  </si>
  <si>
    <t>"Sonrisa" Großverbraucher Neutralverp.
gemahlen</t>
  </si>
  <si>
    <t>Mexiko PUR
100% Arabica gemahlen</t>
  </si>
  <si>
    <t>Nicaragua Kaffee
Bohnen, handwerklich geröstet</t>
  </si>
  <si>
    <t>Café de Nicaragua
Bohnen, geröstet und verpackt in Deutschland</t>
  </si>
  <si>
    <t>Nicaragua PUR
100% Arabica, gemahlen</t>
  </si>
  <si>
    <t>Nicaragua PUR
100% Arabica, Bohnen</t>
  </si>
  <si>
    <t>ni213220</t>
  </si>
  <si>
    <t>"Nica organico" SHG fuerte, der Kräftige
gemahlen</t>
  </si>
  <si>
    <t>ni213120</t>
  </si>
  <si>
    <t>"Nica organico" SHG naturmild
gemahlen</t>
  </si>
  <si>
    <t>ni213150</t>
  </si>
  <si>
    <t>ni213153</t>
  </si>
  <si>
    <t>"Nica organico" SHG naturmild
Bohne</t>
  </si>
  <si>
    <t>ni213001</t>
  </si>
  <si>
    <t>"Nica organico" SHG Großverbraucher
gemahlen, Neutralverpackung</t>
  </si>
  <si>
    <t>ni213003</t>
  </si>
  <si>
    <t>"Nica organico" SHG Großverbraucher
Bohne, Neutralverpackung</t>
  </si>
  <si>
    <t>ni213160</t>
  </si>
  <si>
    <t>Kaffee Ahoi!
gesegelter Kaffee aus Nicaragua, gemahlen</t>
  </si>
  <si>
    <t>ni213163</t>
  </si>
  <si>
    <t>Kaffee Ahoi!
gesegelter Kaffee aus Nicaragua, Bohnen</t>
  </si>
  <si>
    <t>CC370</t>
  </si>
  <si>
    <t>Segel-Kaffee
gemahlen</t>
  </si>
  <si>
    <t>CC371</t>
  </si>
  <si>
    <t>Segel-Kaffee
Bohnen</t>
  </si>
  <si>
    <t>rni113102</t>
  </si>
  <si>
    <t>Café Nica SHG
gemahlen, 100% Arabica</t>
  </si>
  <si>
    <t>rni113104</t>
  </si>
  <si>
    <t>Café Nica SHG
Bohne, 100% Arabica</t>
  </si>
  <si>
    <t>rni213101</t>
  </si>
  <si>
    <t>Café  Nica
gemahlen, naturmilde Röstung, 100% Arabica</t>
  </si>
  <si>
    <t>rni213102</t>
  </si>
  <si>
    <t>rni213103</t>
  </si>
  <si>
    <t>Café  Nica
Bohne, naturmilde Röstung, 100% Arabica</t>
  </si>
  <si>
    <t>pg313002</t>
  </si>
  <si>
    <t>Yha Hauka Kaffee, Großverbraucher
Bohne</t>
  </si>
  <si>
    <t>pg313004</t>
  </si>
  <si>
    <t>Yha Hauka Kaffee, Großverbraucher
gemahlen</t>
  </si>
  <si>
    <t>rpe513101</t>
  </si>
  <si>
    <t>Café Peru Cremaröstung
gemahlen, 100% Arabica</t>
  </si>
  <si>
    <t>rpe513103</t>
  </si>
  <si>
    <t>Café Peru Cremaröstung
Bohne, 100% Arabica</t>
  </si>
  <si>
    <t>PERU KAFFEE gemahlen
(100% Arabica)</t>
  </si>
  <si>
    <t>Bio Peru PUR
100% Arabica, gemahlen</t>
  </si>
  <si>
    <t>rw113120</t>
  </si>
  <si>
    <t>Ruanda Kopakama
gemahlen</t>
  </si>
  <si>
    <t>rw113123</t>
  </si>
  <si>
    <t>Ruanda Kopakama
Bohne</t>
  </si>
  <si>
    <t>Café MUSASA
Bohne</t>
  </si>
  <si>
    <t>Ruanda PUR
100% Arabica, gemahlen</t>
  </si>
  <si>
    <t>Rwanda</t>
  </si>
  <si>
    <t>ta113120</t>
  </si>
  <si>
    <t>EL PUENTE Hauskaffee Bio-Kaffee
gemahlen</t>
  </si>
  <si>
    <t>ta113153</t>
  </si>
  <si>
    <t>EL PUENTE Hauskaffee Bio-Kaffee
Bohne</t>
  </si>
  <si>
    <t>ta113002</t>
  </si>
  <si>
    <t>EL PUENTE Hauskaffee Bio-Kaffee Großverbraucher, Bohne</t>
  </si>
  <si>
    <t>ta113004</t>
  </si>
  <si>
    <t>EL PUENTE Hauskaffee Bio-Kaffee Großverbraucher, gemahlen</t>
  </si>
  <si>
    <t>Café Maliba
gemahlen</t>
  </si>
  <si>
    <t>co113220</t>
  </si>
  <si>
    <t>Café Liberté
gemahlen</t>
  </si>
  <si>
    <t>Kongo,
Kamerun</t>
  </si>
  <si>
    <t>co113223</t>
  </si>
  <si>
    <t>Café Liberté
Bohnen</t>
  </si>
  <si>
    <t>Café Orgánico „Misereor“
naturmild, gemahlen</t>
  </si>
  <si>
    <t>Café Mero Bio
gemahlen, Arabica-Robusta-Mischung</t>
  </si>
  <si>
    <t>Café Milde Mischung
gemahlen</t>
  </si>
  <si>
    <t>rpe513105</t>
  </si>
  <si>
    <t>Café Armonia
gemahlen</t>
  </si>
  <si>
    <t>Peru
Tanzania</t>
  </si>
  <si>
    <t>rpe513106</t>
  </si>
  <si>
    <t>Café Armonia
Bohnen</t>
  </si>
  <si>
    <t>rni513010</t>
  </si>
  <si>
    <t>Café La Vida
gemahlen</t>
  </si>
  <si>
    <t>Nicaragua
Äthiopien</t>
  </si>
  <si>
    <t>rni513011</t>
  </si>
  <si>
    <t>Café La Vida
Bohnen</t>
  </si>
  <si>
    <t>rbu313101</t>
  </si>
  <si>
    <t>Café Akawa Burundi gemahlen
70% Arabica Burundi, 30% Robusta Tanzania</t>
  </si>
  <si>
    <t>Burundi
Tanzania</t>
  </si>
  <si>
    <t>rbu313111</t>
  </si>
  <si>
    <t>rbu313103</t>
  </si>
  <si>
    <t>Café Akawa Burundi Bohnen
70% Arabica Burundi, 30% Robusta Tanzania</t>
  </si>
  <si>
    <t>rbu313113</t>
  </si>
  <si>
    <t>rmi313101</t>
  </si>
  <si>
    <t>Café 3 Kontinente
gemahlen, 100% Arabica</t>
  </si>
  <si>
    <t>Nic., Äthiop., Indonesien</t>
  </si>
  <si>
    <t>rmi313103</t>
  </si>
  <si>
    <t>Café 3 Kontinente
Bohnen, 100% Arabica</t>
  </si>
  <si>
    <t>Faires Pfund Filterkaffee
gemahlen</t>
  </si>
  <si>
    <t>rpe513107</t>
  </si>
  <si>
    <t>Espresso Armonia
gemahlen</t>
  </si>
  <si>
    <t>rpe513108</t>
  </si>
  <si>
    <t>Espresso Armonia
Bohnen</t>
  </si>
  <si>
    <t>rbu313104</t>
  </si>
  <si>
    <t>Espresso Akawa Burundi gemahlen
70% Arabica Burundi, 30% Robusta Tanzania</t>
  </si>
  <si>
    <t>rbu313114</t>
  </si>
  <si>
    <t>rbu313105</t>
  </si>
  <si>
    <t>Espresso Akawa Burundi Bohnen
70% Arabica Burundi, 30% Robusta Tanzania</t>
  </si>
  <si>
    <t>rbu313115</t>
  </si>
  <si>
    <t>rin213201</t>
  </si>
  <si>
    <t>Espresso India
gemahlen, 100% Robusta</t>
  </si>
  <si>
    <t>rin213202</t>
  </si>
  <si>
    <t>Espresso India
Bohnen, 100% Robusta</t>
  </si>
  <si>
    <t>Chiapas
Espresso, Bohnen</t>
  </si>
  <si>
    <t>Chiapas
Espresso, gemahlen</t>
  </si>
  <si>
    <t>Kampala
Espresso Bohnen, 100% Robusta</t>
  </si>
  <si>
    <t>at113450</t>
  </si>
  <si>
    <t>Oromia Espresso
gemahlen</t>
  </si>
  <si>
    <t>Äthiop.,Tansania, Boliv.</t>
  </si>
  <si>
    <t>at113453</t>
  </si>
  <si>
    <t>Oromia Espresso
Bohne</t>
  </si>
  <si>
    <t>es113210</t>
  </si>
  <si>
    <t>La Cortadora Espresso
gemahlen</t>
  </si>
  <si>
    <t>es113213</t>
  </si>
  <si>
    <t>La Cortadora Espresso
Bohne</t>
  </si>
  <si>
    <t>ka413220</t>
  </si>
  <si>
    <t>Bamenda Espresso
gemahlen</t>
  </si>
  <si>
    <t>ka413223</t>
  </si>
  <si>
    <t>Bamenda Espresso
Bohne</t>
  </si>
  <si>
    <t>ka413320</t>
  </si>
  <si>
    <t>Yambo Espresso
gemahlen</t>
  </si>
  <si>
    <t>ka413323</t>
  </si>
  <si>
    <t>Yambo Espresso
Bohne</t>
  </si>
  <si>
    <t>Espresso Kaffee gemahlen
100 % Arabica</t>
  </si>
  <si>
    <t>Honduras
Kongo</t>
  </si>
  <si>
    <t>Espresso Kaffee Bohne
100 % Arabica</t>
  </si>
  <si>
    <t>Caffé Crema Bassaja
Bohnen, Arabica/Robusta-Mischung</t>
  </si>
  <si>
    <t>Orgánico Caffé Crema
Bohnen, 100% Arabica</t>
  </si>
  <si>
    <t>Lateinamerika</t>
  </si>
  <si>
    <t>Orgánico Espresso
Bohnen, Arabica-Robusta-Mischung</t>
  </si>
  <si>
    <t>Bio Espresso
gemahlen</t>
  </si>
  <si>
    <t>Bio Espresso
Bohnen</t>
  </si>
  <si>
    <t>Espresso Cargado
Bohne, kräftig aromatisch</t>
  </si>
  <si>
    <t>Tazpresso
gemahlen</t>
  </si>
  <si>
    <t>afrikanische Länder</t>
  </si>
  <si>
    <t>Tazpresso
Bohnen</t>
  </si>
  <si>
    <t>Italienischer Espresso
extrafein gemahlen</t>
  </si>
  <si>
    <t>Italienischer Espresso
Bohne</t>
  </si>
  <si>
    <t>Caffé Crema Bohnen
Arabica/Robusta-Mischung</t>
  </si>
  <si>
    <t>Das Faire Pfund Espresso - Bohne</t>
  </si>
  <si>
    <t>Das Faire Pfund Crema – Bohne</t>
  </si>
  <si>
    <t>CC406</t>
  </si>
  <si>
    <t>Segel-Espresso
Bohnen</t>
  </si>
  <si>
    <t>cu113251</t>
  </si>
  <si>
    <t>Café "Cubita oscuro"  Espresso
Bohne, m. Aromaschutz-Ventil</t>
  </si>
  <si>
    <t>ni213250</t>
  </si>
  <si>
    <t>"Nicamex" Espresso
gemahlen</t>
  </si>
  <si>
    <t>Nicaragua
Mexiko</t>
  </si>
  <si>
    <t>ni213253</t>
  </si>
  <si>
    <t>"Nicamex" Espresso
Bohne</t>
  </si>
  <si>
    <t>ni213293</t>
  </si>
  <si>
    <t>bo313250</t>
  </si>
  <si>
    <t>Espresso "Correcto"
gemahlen</t>
  </si>
  <si>
    <t>bo313253</t>
  </si>
  <si>
    <t>Espresso "Correcto"
Bohne</t>
  </si>
  <si>
    <t>bo313252</t>
  </si>
  <si>
    <t>Espresso "Correcto" Großverbraucher
Bohne</t>
  </si>
  <si>
    <t>rme813104</t>
  </si>
  <si>
    <t>Espresso Mexiko
gemahlen, 100% Arabica</t>
  </si>
  <si>
    <t>rme813105</t>
  </si>
  <si>
    <t>Espresso Mexiko
Bohne, 100% Arabica</t>
  </si>
  <si>
    <t>ret113201</t>
  </si>
  <si>
    <t>Espresso Afrika
gemahlen, Arabica-Robusta-Mischung</t>
  </si>
  <si>
    <t>Äthiopien
Tanzania</t>
  </si>
  <si>
    <t>Welt Partner</t>
  </si>
  <si>
    <t>ret113204</t>
  </si>
  <si>
    <t>Espresso Afrika
Bohnen, Arabica-Robusta-Mischung</t>
  </si>
  <si>
    <t>ret113202</t>
  </si>
  <si>
    <t>ret113300</t>
  </si>
  <si>
    <t>rmi113201</t>
  </si>
  <si>
    <t>Espresso 3 Länder
gemahlen, 100% Arabica</t>
  </si>
  <si>
    <t>Nicar., Peru Kolumbien</t>
  </si>
  <si>
    <t>rmi113202</t>
  </si>
  <si>
    <t>Espresso 3 Länder
Bohnen, 100% Arabica</t>
  </si>
  <si>
    <t>rmi113300</t>
  </si>
  <si>
    <t>rni213201</t>
  </si>
  <si>
    <t>Espresso Nica
gemahlen, 100% Arabica</t>
  </si>
  <si>
    <t xml:space="preserve">Nicaragua </t>
  </si>
  <si>
    <t>rni213202</t>
  </si>
  <si>
    <t>Espresso Nica
Bohne, 100% Arabica</t>
  </si>
  <si>
    <t>me813252</t>
  </si>
  <si>
    <t>Schümli Kaffee Großverbraucher
Bohne</t>
  </si>
  <si>
    <t>CC350</t>
  </si>
  <si>
    <t>Espresso de Nicaragua
Bohnen; geröstet und verpackt in Deutschland</t>
  </si>
  <si>
    <t>Kaffee-Pads/-Kapseln</t>
  </si>
  <si>
    <t>Orgánico Mild Pads
18x7g</t>
  </si>
  <si>
    <t>bo313126</t>
  </si>
  <si>
    <t>Kaffeepads Bio Crema
18 Pads</t>
  </si>
  <si>
    <t>Bolivien, Kolumbien, Mexiko</t>
  </si>
  <si>
    <t>es113126</t>
  </si>
  <si>
    <t>Kaffeepads La Cortadora entkoffeiniert
18x7g</t>
  </si>
  <si>
    <t>Orgánico Lungo Kaffeekapsel
100% Arabica, 10x5,2g</t>
  </si>
  <si>
    <t>Orgánico Espresso Kaffeekapsel
Arabica-Robusta-Mischung, 10x5,2g</t>
  </si>
  <si>
    <t>ret213107</t>
  </si>
  <si>
    <t>Bonga Red Mountain Ristretto
10 kompostierbare Kapseln á 5,5g</t>
  </si>
  <si>
    <t>ret213108</t>
  </si>
  <si>
    <t>Bonga Red Mountain Espresso
10 kompostierbare Kapseln á 5,5g</t>
  </si>
  <si>
    <t>ret213109</t>
  </si>
  <si>
    <t>Bonga Red Mountain Lungo
10 kompostierbare Kapseln á 5,5g</t>
  </si>
  <si>
    <t>pe513100</t>
  </si>
  <si>
    <t>Kaffeekapseln „Capitano“ Espresso
21 kompostierbare Kapseln á 5,5g</t>
  </si>
  <si>
    <t>pe513110</t>
  </si>
  <si>
    <t>Beutel Kaffeekapseln „Capitano“ Espresso
100 kompostierbare Kapseln á 5,5g</t>
  </si>
  <si>
    <t>pe513200</t>
  </si>
  <si>
    <t>Kaffeekapseln „Rebello“ Ristretto Espresso
21 kompostierbare Kapseln á 5,2g</t>
  </si>
  <si>
    <t>pe513210</t>
  </si>
  <si>
    <t>Beutel Kaffeek. „Rebello“ Ristretto Espresso
100 kompostierbare Kapseln á 5,2g</t>
  </si>
  <si>
    <t>pe513300</t>
  </si>
  <si>
    <t>Kaffeekapseln „Passionato“ Lungo Espresso
21 kompostierbare Kapseln á 5,4g</t>
  </si>
  <si>
    <t>pe513310</t>
  </si>
  <si>
    <t>Beutel Kaffeek. „Passionato“ Lungo Espresso
100 kompostierbare Kapseln á 5,4g</t>
  </si>
  <si>
    <t>pe513400</t>
  </si>
  <si>
    <t>Kaffeekapseln „Pacifico“ Decaffeinato
21 kompostierbare Kapseln á 5,1g</t>
  </si>
  <si>
    <t>pe513410</t>
  </si>
  <si>
    <t>Beutel Kaffeekapseln „Pacifico“ Decaffeinato
100 kompostierbare Kapseln á 5,1g</t>
  </si>
  <si>
    <t>pe513500</t>
  </si>
  <si>
    <t>Kaffeekapseln „Probierbox“
je 2 Dosen pe513100/-300 u.
je 1 Dose pe513200/-400</t>
  </si>
  <si>
    <t>Entkoffeinierter- und Schonkaffee</t>
  </si>
  <si>
    <t>Café Sereno
mild, entkoffeiniert, gemahlen</t>
  </si>
  <si>
    <t>es113620</t>
  </si>
  <si>
    <t>"La Cortadora" koffeinfrei
gemahlen</t>
  </si>
  <si>
    <t>me813620</t>
  </si>
  <si>
    <t>"Sonrisa" koffeinfrei
gemahlen</t>
  </si>
  <si>
    <t>me813623</t>
  </si>
  <si>
    <t>"Sonrisa" koffeinfrei
Bohne</t>
  </si>
  <si>
    <t>me813603</t>
  </si>
  <si>
    <t>"Sonrisa" koffeinfrei Großverbraucher
Bohne</t>
  </si>
  <si>
    <t>me813602</t>
  </si>
  <si>
    <t>"Sonrisa" koffeinfrei Großverbraucher
gemahlen</t>
  </si>
  <si>
    <t>rme813110</t>
  </si>
  <si>
    <t>Café Mexiko, entkoffeiniert
gemahlen, 100% Arabica</t>
  </si>
  <si>
    <t>Äthiopien Kaffee gemahlen entkoffeiniert
100 % Arabica</t>
  </si>
  <si>
    <t>Orgánico Mild
gemahlen</t>
  </si>
  <si>
    <t>ni213420</t>
  </si>
  <si>
    <t>"Nica organico" SHG suave
gemahlen, schonend entsäuert</t>
  </si>
  <si>
    <t>rni113103</t>
  </si>
  <si>
    <t>Café Nica SHG
Schonkaffee, gemahlen, 100% Arabica</t>
  </si>
  <si>
    <t>rni113105</t>
  </si>
  <si>
    <t>es113610</t>
  </si>
  <si>
    <t>"La Cortadora" Espresso koffeinfrei
gemahlen</t>
  </si>
  <si>
    <t>es113613</t>
  </si>
  <si>
    <t>"La Cortadora" Espresso koffeinfrei
Bohnen</t>
  </si>
  <si>
    <t>Italienischer Espresso entkoffeiniert
extrafein gemahlen</t>
  </si>
  <si>
    <t>Italienischer Espresso
entkoffeiniert, Bohnen</t>
  </si>
  <si>
    <t>Agenda-, Städte- und Partnerschaftskaffees</t>
  </si>
  <si>
    <t>Rheinische Affaire, der Agenda-Kaffee für das Rheinland</t>
  </si>
  <si>
    <t>ko413225</t>
  </si>
  <si>
    <t>Rheinische Affaire Café gem.</t>
  </si>
  <si>
    <t>ko413226</t>
  </si>
  <si>
    <t>Rheinische Affaire Café Bohne</t>
  </si>
  <si>
    <t>ko413320</t>
  </si>
  <si>
    <t>Rheinische Affaire Köln Café gem.</t>
  </si>
  <si>
    <t>ko413321</t>
  </si>
  <si>
    <t>Rheinische Affaire Köln Café Bohne</t>
  </si>
  <si>
    <t>ko413970</t>
  </si>
  <si>
    <t>Rheinische Affaire Leverkusen Café gem.</t>
  </si>
  <si>
    <t>ko413971</t>
  </si>
  <si>
    <t>Rheinische Affaire Leverkusen Café Bohne</t>
  </si>
  <si>
    <t>ko413520</t>
  </si>
  <si>
    <t>Rheinische Affaire Bonn Café gem.</t>
  </si>
  <si>
    <t>ko413521</t>
  </si>
  <si>
    <t>Rheinische Affaire Bonn Café Bohne</t>
  </si>
  <si>
    <t>ko413720</t>
  </si>
  <si>
    <t>Rheinische Affaire Brühl Café gem.</t>
  </si>
  <si>
    <t>ko413830</t>
  </si>
  <si>
    <t>Rheinische Affaire Westerwald Café gem.</t>
  </si>
  <si>
    <t>ko413831</t>
  </si>
  <si>
    <t>Rheinische Affaire Westerwald Café Bohne</t>
  </si>
  <si>
    <t>ko413920</t>
  </si>
  <si>
    <t xml:space="preserve">Rheinische Affaire Vorgebirgs Café gem. </t>
  </si>
  <si>
    <t>ko413930</t>
  </si>
  <si>
    <t>Rheinische Affaire Mittelrhein Café gem.</t>
  </si>
  <si>
    <t>ko413931</t>
  </si>
  <si>
    <t>Rheinische Affaire Mittelrhein Café Bohne</t>
  </si>
  <si>
    <t>ko413940</t>
  </si>
  <si>
    <t>Rheinische Affaire Neuwied Café gem.</t>
  </si>
  <si>
    <t>ko413941</t>
  </si>
  <si>
    <t>Rheinische Affaire Neuwied Café
Bohne</t>
  </si>
  <si>
    <t>ko413950</t>
  </si>
  <si>
    <t>Rheinische Affaire Siegtal Café
gem.</t>
  </si>
  <si>
    <t>ko413951</t>
  </si>
  <si>
    <t>Rheinische Affaire Siegtal Café Bohne</t>
  </si>
  <si>
    <t>ko413960</t>
  </si>
  <si>
    <t>Rheinische Affaire Andernach Café gem.</t>
  </si>
  <si>
    <t>ko413961</t>
  </si>
  <si>
    <t>Rheinische Affaire Andernach Café Bohne</t>
  </si>
  <si>
    <t>ko413980</t>
  </si>
  <si>
    <t>Rheinische Affaire Schildgen Café gem.</t>
  </si>
  <si>
    <t>ko413981</t>
  </si>
  <si>
    <t>Rheinische Affaire Schildgen Café Bohne</t>
  </si>
  <si>
    <t>ko413004</t>
  </si>
  <si>
    <t>Rheinische Affaire gem., 1kg, Neutralverp.</t>
  </si>
  <si>
    <t>ko413002</t>
  </si>
  <si>
    <t>Rhein. Affaire Bohnen, 1kg, Neutralverp.</t>
  </si>
  <si>
    <t>ko413250</t>
  </si>
  <si>
    <t>Rheinische Affaire Espresso gem.</t>
  </si>
  <si>
    <t>Partnerschafts-Kaffee Ruanda-Rheinland-Pfalz</t>
  </si>
  <si>
    <t>rw113004</t>
  </si>
  <si>
    <t>Ruanda-Partnerschafts-Kaffee/Kopakama,
gemahlen</t>
  </si>
  <si>
    <t>rw113002</t>
  </si>
  <si>
    <t>Ruanda-Partnerschafts-Kaffee/Kopakama
Bohnen</t>
  </si>
  <si>
    <t>Sonstige</t>
  </si>
  <si>
    <t>ni213720</t>
  </si>
  <si>
    <t>credit Kaffee
gemahlen</t>
  </si>
  <si>
    <t>div.</t>
  </si>
  <si>
    <t>me813220</t>
  </si>
  <si>
    <t>ver.di Bio-Kaffee
gemahlen</t>
  </si>
  <si>
    <t>me813223</t>
  </si>
  <si>
    <t>ver.di Bio-Kaffee
Bohne</t>
  </si>
  <si>
    <t>me813520</t>
  </si>
  <si>
    <t>Kfd-Kaffee "FairStärkung"
gemahlen</t>
  </si>
  <si>
    <t>me813523</t>
  </si>
  <si>
    <t>Kfd-Kaffee "FairStärkung"
Bohne</t>
  </si>
  <si>
    <t>me813521</t>
  </si>
  <si>
    <t>Kfd-Kaffee "FairStärkung", koffeinfrei
gemahlen</t>
  </si>
  <si>
    <t>ni213320</t>
  </si>
  <si>
    <t>"Nassau Affair" Bio-Kaffee,
gemahlen</t>
  </si>
  <si>
    <t>Nic., Ko., Mex.</t>
  </si>
  <si>
    <t>ni213323</t>
  </si>
  <si>
    <t>"Nassau Affair" Bio-Kaffee
Bohne</t>
  </si>
  <si>
    <t xml:space="preserve">Bergischer Bio Kaffee
gemahlen </t>
  </si>
  <si>
    <t>Bio Café – Aktionskaffee mit Freifeld
gemahlen</t>
  </si>
  <si>
    <t>Bio Café – Aktionskaffee mit Freifeld
Bohne</t>
  </si>
  <si>
    <t>ko41904</t>
  </si>
  <si>
    <t>Schalke 04 Bio-Kaffee
gemahlen</t>
  </si>
  <si>
    <t>Kaffa-Wildkaffee</t>
  </si>
  <si>
    <t>ret213101</t>
  </si>
  <si>
    <t>Kaffa Wildkaffee mild
gemahlen, 100% Arabica</t>
  </si>
  <si>
    <t>ret213102</t>
  </si>
  <si>
    <t>Kaffa Wildkaffee mild
Bohnen, 100% Arabica</t>
  </si>
  <si>
    <t>ret213103</t>
  </si>
  <si>
    <t>Kaffa Wildkaffee medium
gemahlen, 100% Arabica</t>
  </si>
  <si>
    <t>ret213104</t>
  </si>
  <si>
    <t>Kaffa Wildkaffee medium
Bohnen, 100% Arabica</t>
  </si>
  <si>
    <t>ret213105</t>
  </si>
  <si>
    <t>Kaffa Wildkaffee Espresso
gemahlen, 100% Arabica</t>
  </si>
  <si>
    <t>Kaffa Wildkaffee Espresso
Bohnen, 100% Arabica</t>
  </si>
  <si>
    <t>1704</t>
  </si>
  <si>
    <t xml:space="preserve">Arabica Mexiko, löslicher Arabica-Kaffee
</t>
  </si>
  <si>
    <t>Kaffee Buhaya
Premium Instant Kaffee</t>
  </si>
  <si>
    <t>Tansania, Uganda</t>
  </si>
  <si>
    <t>Café Benita Instant Kaffee entkoffeiniert
100% Arabica-Mischung</t>
  </si>
  <si>
    <t>ta013210</t>
  </si>
  <si>
    <t>Cappu café, Instant Cappuccino
mit Rohrohrzucker</t>
  </si>
  <si>
    <t>Tanzania u.a.</t>
  </si>
  <si>
    <t>ta013220</t>
  </si>
  <si>
    <t>Cappu cacao, Instant-Cappuccino
mit Kakao und Rohrohrzucker</t>
  </si>
  <si>
    <t>ta013600</t>
  </si>
  <si>
    <t>ta013700</t>
  </si>
  <si>
    <t>ta013100</t>
  </si>
  <si>
    <t>Afrika-Kaffee Instant
sprühgetrocknet</t>
  </si>
  <si>
    <t>ta013200</t>
  </si>
  <si>
    <t>ta013800</t>
  </si>
  <si>
    <t>Kagera Instant Kaffee
sprühgetrocknet</t>
  </si>
  <si>
    <t>Getreidekaffee Instantgetränk</t>
  </si>
  <si>
    <t>Guarana</t>
  </si>
  <si>
    <t>br410100A</t>
  </si>
  <si>
    <t>Guarana Pulver
MHD 31.05.2021</t>
  </si>
  <si>
    <t>br410150</t>
  </si>
  <si>
    <t>Guarana Pulver</t>
  </si>
  <si>
    <t>Ceylon Schwarztee</t>
  </si>
  <si>
    <t>rsl812001</t>
  </si>
  <si>
    <t>sl012200</t>
  </si>
  <si>
    <t xml:space="preserve">Ceylon Tee Pekoe
</t>
  </si>
  <si>
    <t>sl012500</t>
  </si>
  <si>
    <t xml:space="preserve">Ceylon Tee Pekoe
Großpackung
</t>
  </si>
  <si>
    <t>Ceylon-Tee, Teebeutel</t>
  </si>
  <si>
    <t>Ceylon Schwarzteebeutel
20 Teebeutel à 2g</t>
  </si>
  <si>
    <t>FRÜHSTÜCKSTEE, 20 Teebeutel je 1,8g
Schwarzer Ceylon Tee</t>
  </si>
  <si>
    <t>Darjeeling First Flush Premium</t>
  </si>
  <si>
    <t>Darjeeling Schwarztee</t>
  </si>
  <si>
    <t xml:space="preserve">Darjeeling Schwarztee  </t>
  </si>
  <si>
    <t>rin112117</t>
  </si>
  <si>
    <t>Schwarztee Darjeeling Second Flush, FTGFOP1, fein-harmonisch</t>
  </si>
  <si>
    <t>in012511</t>
  </si>
  <si>
    <t>Darjeeling Tee TGBOP broken</t>
  </si>
  <si>
    <t>in012512</t>
  </si>
  <si>
    <t>Darjeeling Tee FTGFOP Blatt-Tee</t>
  </si>
  <si>
    <t>in012552</t>
  </si>
  <si>
    <t>Darjeeling Bio FTGFOP Blatt-Tee</t>
  </si>
  <si>
    <t>DARJEELING TEE (Lose Blätter)</t>
  </si>
  <si>
    <t>rin112116</t>
  </si>
  <si>
    <t>Darjeeling Schwarztee
20 Teebeutel je 1,8g, edel-blumig</t>
  </si>
  <si>
    <t>ne012100</t>
  </si>
  <si>
    <t>Schwarzer Tee Nepal GFOP</t>
  </si>
  <si>
    <t>ne012500</t>
  </si>
  <si>
    <t>ta012100</t>
  </si>
  <si>
    <t>Kilimanjaro-Tee</t>
  </si>
  <si>
    <t>ta012101</t>
  </si>
  <si>
    <t>ta012104</t>
  </si>
  <si>
    <t>rw212012</t>
  </si>
  <si>
    <t>Highland Black
Schwarzer Tee Ruanda</t>
  </si>
  <si>
    <t>rw212100</t>
  </si>
  <si>
    <t>Haustee Schwarztee African-Blend,
60/40 Ruanda &amp; Tanzania</t>
  </si>
  <si>
    <t>Ruanda
Tanzania</t>
  </si>
  <si>
    <t>rw212032</t>
  </si>
  <si>
    <t>Schwarztee
malzig mild</t>
  </si>
  <si>
    <t>China, Indien
Vietnam</t>
  </si>
  <si>
    <t>rin112118</t>
  </si>
  <si>
    <t>English Breakfast Tea, Darjeeling u. Assam
ausgewogen-klassisch</t>
  </si>
  <si>
    <t>rne312100</t>
  </si>
  <si>
    <t>Schwarztee Himalaya-Paleswan
angenehm-kräftig</t>
  </si>
  <si>
    <t>Schwarztee Klassisch
20 Teebeutel à 2g</t>
  </si>
  <si>
    <t>ta012102</t>
  </si>
  <si>
    <t>Kilimanjaro-Te
20 Teebeutel je 2 g</t>
  </si>
  <si>
    <t>EARL GREY TEE
20 Teebeutel je 1,8g</t>
  </si>
  <si>
    <t>CHAI-TEE (Schwarzer Tee mit Gewürzen)
20 Teebeutel je 1,8g</t>
  </si>
  <si>
    <t>GRÜNER TEE JASMIN (Lose Blätter)</t>
  </si>
  <si>
    <t>China</t>
  </si>
  <si>
    <t>Jasmin Grüntee Premium</t>
  </si>
  <si>
    <t>Darjeeling Grüntee</t>
  </si>
  <si>
    <t>Darjeeling Grüntee
blumig-fruchtig</t>
  </si>
  <si>
    <t>rin112108</t>
  </si>
  <si>
    <t>Grüntee Taj-Mahal
mit Rosenblättern, sinnlich-blumig</t>
  </si>
  <si>
    <t>in012106</t>
  </si>
  <si>
    <t>ne012113</t>
  </si>
  <si>
    <t>Mao Feng Grüner Tee Nepal</t>
  </si>
  <si>
    <t>ne012114</t>
  </si>
  <si>
    <t>Oolong Grüner Tee Nepal</t>
  </si>
  <si>
    <t>rw212011</t>
  </si>
  <si>
    <t>Highland Green, Grüner Tee Ruanda</t>
  </si>
  <si>
    <t xml:space="preserve">Grüner Tee, Teebeutel  </t>
  </si>
  <si>
    <t>Darjeeling Grünteebeutel
20 Teebeutel à 2g</t>
  </si>
  <si>
    <t>Grüntee Mischung Teebeutel
20 Teebeutel à 2g</t>
  </si>
  <si>
    <t>Jasmin Grünteebeutel
20 Teebeutel à 1,5g</t>
  </si>
  <si>
    <t>rin112106</t>
  </si>
  <si>
    <t>Darjeeling Grüntee mit Lemongras 20x1,8 g
Teebeutel, einzeln verpackt</t>
  </si>
  <si>
    <t>GRÜNER CEYLON TEE
20 Teebeutel je 1,8g</t>
  </si>
  <si>
    <t>GRÜNER TEE INGWER LIMETTE
20 Teebeutel je 1,8g</t>
  </si>
  <si>
    <t>Weißer Tee, loser Tee</t>
  </si>
  <si>
    <t>rfb212020</t>
  </si>
  <si>
    <t>Weißer Tee Krishna mit Tulsi
kräftig-würzig</t>
  </si>
  <si>
    <t>rin112015</t>
  </si>
  <si>
    <t>Weißer Tee Darjeeling
blumig zart</t>
  </si>
  <si>
    <t>Weißtee Darjeeling Premium</t>
  </si>
  <si>
    <t xml:space="preserve">Weißer Tee, Teebeutel </t>
  </si>
  <si>
    <t>Rooibos u. Honeybusch, loser Tee</t>
  </si>
  <si>
    <t>rsa112001</t>
  </si>
  <si>
    <t>Rooibos Pure Nature
mild-aromatisch</t>
  </si>
  <si>
    <t>rsa112018</t>
  </si>
  <si>
    <t>Rooibos Happy Soul
mit Lemongras, positiv-erfrischend</t>
  </si>
  <si>
    <t>rsa112003</t>
  </si>
  <si>
    <t xml:space="preserve">Rooibos Sweet Love
mit Vanille und Honigbusch, sinnlich-sanft </t>
  </si>
  <si>
    <t>rsa112004</t>
  </si>
  <si>
    <t xml:space="preserve">Rooibos Good Friends
mit Zimt und Orange, harmonisch-frisch </t>
  </si>
  <si>
    <t>sa212100</t>
  </si>
  <si>
    <t>Rotbuschtee</t>
  </si>
  <si>
    <t>sa212500</t>
  </si>
  <si>
    <t>sa212135</t>
  </si>
  <si>
    <t>Rotbusch Wintertee</t>
  </si>
  <si>
    <t>sa212110</t>
  </si>
  <si>
    <t xml:space="preserve">Rotbusch Zitronengras
</t>
  </si>
  <si>
    <t>sa212120</t>
  </si>
  <si>
    <t>Rotbusch Vanille</t>
  </si>
  <si>
    <t>sa212160</t>
  </si>
  <si>
    <t>Rotbusch Sahne Karamell</t>
  </si>
  <si>
    <t>sa212185</t>
  </si>
  <si>
    <t>Bio Rotbuschtee Pflaume-Zimt</t>
  </si>
  <si>
    <t>sa212190</t>
  </si>
  <si>
    <t>Bio Rotbusch Chai</t>
  </si>
  <si>
    <t>sa212430</t>
  </si>
  <si>
    <t>Honeybusch-Natur</t>
  </si>
  <si>
    <t>sa212434</t>
  </si>
  <si>
    <t>Honeybusch Zitrone-Ingwer</t>
  </si>
  <si>
    <t>Rooibos- u. Honeybusch, Teebeutel</t>
  </si>
  <si>
    <t>rsa112015</t>
  </si>
  <si>
    <t>Rooibos natur, 20 Teebeutel je 1,8g
sanft-vollmundig</t>
  </si>
  <si>
    <t>sa212020</t>
  </si>
  <si>
    <t>Rotbuschtee
20 kuvertierte Teebeutel je 1,8g</t>
  </si>
  <si>
    <t>Rooibos Tee Natur
20 Teebeutel à 2g</t>
  </si>
  <si>
    <t>ROOIBOS TEE
20 Teebeutel je 2g</t>
  </si>
  <si>
    <t>sa212061</t>
  </si>
  <si>
    <t>Teebeutel Honeybusch natur
kuvertierte Teebeutel, 20x1,7g</t>
  </si>
  <si>
    <t>sa212026</t>
  </si>
  <si>
    <t>Teebeutel Rotbusch Vanille
kuvertierte Teebeutel, 20x1,8g</t>
  </si>
  <si>
    <t>rsa112017</t>
  </si>
  <si>
    <t>Rooibos Zimt-Orange, 20 Teebeutel je 1,8g
sanft-erfrischend</t>
  </si>
  <si>
    <t>Enjoy Wellness Tee
20 Teebeutel à 1,7g</t>
  </si>
  <si>
    <t>br012250</t>
  </si>
  <si>
    <t>br012020</t>
  </si>
  <si>
    <t>Erva Matetee
20 kuvertierte Teebeutel je 1,8 g</t>
  </si>
  <si>
    <t>Kräuter- und Früchtetee, loser Tee</t>
  </si>
  <si>
    <t>sv212101</t>
  </si>
  <si>
    <t>“Frauenpower“
Kräutertee</t>
  </si>
  <si>
    <t>Slowenien</t>
  </si>
  <si>
    <t>sv212102</t>
  </si>
  <si>
    <t>„Entschleunigung“
Kräutertee</t>
  </si>
  <si>
    <t>sv212103</t>
  </si>
  <si>
    <t>„Schmuddelwetter“
Kräutertee</t>
  </si>
  <si>
    <t>Fairkauf</t>
  </si>
  <si>
    <t>Frühstückstee, Kräuterteemischung</t>
  </si>
  <si>
    <t>Österreich</t>
  </si>
  <si>
    <t>Guten Abend! Tee, Kräuterteemischung</t>
  </si>
  <si>
    <t>ne012104</t>
  </si>
  <si>
    <t>Zitronengrastee
fein asiatisch</t>
  </si>
  <si>
    <t>ne012117</t>
  </si>
  <si>
    <t>Zimtblättertee</t>
  </si>
  <si>
    <t>rfb212025</t>
  </si>
  <si>
    <t>Kräutertee Guten Morgen
harmonisch-mild</t>
  </si>
  <si>
    <t>rfb212026</t>
  </si>
  <si>
    <t>Kräutertee Guten Abend
sanft-entspannend</t>
  </si>
  <si>
    <t>rfb212038</t>
  </si>
  <si>
    <t>Kräutertee Sonnengruß
spritzig-frisch</t>
  </si>
  <si>
    <t>rbf112002</t>
  </si>
  <si>
    <t>Hibiskus-Blütentee
süß-säuerlich</t>
  </si>
  <si>
    <t>rfb212001</t>
  </si>
  <si>
    <t>Kräutertee Sommertraum
erfrischend-belebend</t>
  </si>
  <si>
    <t>rfb212006</t>
  </si>
  <si>
    <t>Früchtetee Fruchtblüte
erfrischend-aromatisch</t>
  </si>
  <si>
    <t>rfb212033</t>
  </si>
  <si>
    <t>Kräutertee Lemongras
fruchtig-spritzig</t>
  </si>
  <si>
    <t>rfb212021</t>
  </si>
  <si>
    <t>Früchtetee Wintertraum
wärmend-vollmundig</t>
  </si>
  <si>
    <t>rfb212034</t>
  </si>
  <si>
    <t>Kräutertee Weltenbummler
wärmend-aromatisch</t>
  </si>
  <si>
    <t>Ägypten
Peru</t>
  </si>
  <si>
    <t>rfb212035</t>
  </si>
  <si>
    <t>Früchtetee Traumreise
fruchtig-frisch</t>
  </si>
  <si>
    <t>ks112110</t>
  </si>
  <si>
    <t>Früchtetee
Mango-Maracuja</t>
  </si>
  <si>
    <t>Kosovo</t>
  </si>
  <si>
    <t>ks112510</t>
  </si>
  <si>
    <t>ks112130</t>
  </si>
  <si>
    <t>Früchtetee
Rote Grütze</t>
  </si>
  <si>
    <t>ks112120</t>
  </si>
  <si>
    <t>Früchtetee
Erdbeer-Johannisbeer</t>
  </si>
  <si>
    <t>ks112520</t>
  </si>
  <si>
    <t>ks112140</t>
  </si>
  <si>
    <t>Früchtetee Apfelpunsch mit Korinthen (früher „Rumtopf“)</t>
  </si>
  <si>
    <t>ks112150</t>
  </si>
  <si>
    <t>Früchtetee Wintertraum</t>
  </si>
  <si>
    <t>sl012100</t>
  </si>
  <si>
    <t>Moringa Tee
getrocknete Blätter des Moringa-Baums</t>
  </si>
  <si>
    <t>Kamillen Tee sanft
20 Teebeutel à 1,5g</t>
  </si>
  <si>
    <t>Kräutertee Mischung
20 Teebeutel à 1,7g</t>
  </si>
  <si>
    <t>Früchte Tee Mischung
20 Teebeutel à 2g</t>
  </si>
  <si>
    <t>Ägypten Burkina Faso</t>
  </si>
  <si>
    <t>Ingwer Zitronengras
20 Teebeutel à 1,5g</t>
  </si>
  <si>
    <t>Zitronengras Kräutertee
20 Teebeutel à 1,7g</t>
  </si>
  <si>
    <t>Rosmarin Grüntee
20 Teebeutel à 1,7g</t>
  </si>
  <si>
    <t>Relax WellnessTee
20 Teebeutel à 1,5g</t>
  </si>
  <si>
    <t>Ägypten Südafrika</t>
  </si>
  <si>
    <t>Lively Wellness Tee
20 Teebeutel à 1,7g</t>
  </si>
  <si>
    <t>rfb212039</t>
  </si>
  <si>
    <t>Kräuterteebeutel „buon giorno amore“ 20x1,5g, mit Lemongras und Ingwer</t>
  </si>
  <si>
    <t>rfb212040</t>
  </si>
  <si>
    <t>Kräuterteebeutel „buona notte“, 20x1,2g
mit Verbene, Melisse u. Lavendel</t>
  </si>
  <si>
    <t>rfb212048</t>
  </si>
  <si>
    <t>Buona Notte Kräuterteebeutel, 20x1,8g</t>
  </si>
  <si>
    <t>rfb212044</t>
  </si>
  <si>
    <t>Basilic Génial
Kräuterteebeutel, 20x1,8g</t>
  </si>
  <si>
    <t>rfb212046</t>
  </si>
  <si>
    <t>Mate Mio
Kräuterteebeutel, 20x1,8g</t>
  </si>
  <si>
    <t>Free Mind, Lemongras, Ingwer, Minze
Kräuterteebeutel, 20x1,8g</t>
  </si>
  <si>
    <t>Gewürztee, loser Tee</t>
  </si>
  <si>
    <t>Ayurveda Kräutertee (drei in einem)</t>
  </si>
  <si>
    <t>ne012112</t>
  </si>
  <si>
    <t>Jogi-Tee
Hochland-Gewürzkräutertee im Baumwollbeutel</t>
  </si>
  <si>
    <t>rfb212016</t>
  </si>
  <si>
    <t>Gewürztee 1001 Nacht
orientalische Mischung</t>
  </si>
  <si>
    <t>rfb212032</t>
  </si>
  <si>
    <t>Gewürztee Sweet Chai
wohltuend-würzig</t>
  </si>
  <si>
    <t>Gewürzteebeutel</t>
  </si>
  <si>
    <t>Gewürztee Ingwer-Orange mit Vanille
fruchtig-wärmend</t>
  </si>
  <si>
    <t>rfb212042</t>
  </si>
  <si>
    <t>Namaste Chai
Gewürzteebeutel, 20x1,8g</t>
  </si>
  <si>
    <t>rfb212043</t>
  </si>
  <si>
    <t>Ginger Splash
Gewürzteebeutel, 20x1,8g</t>
  </si>
  <si>
    <t>Zimt Cacao Gewürztee
20 Teebeutel à 1,7g</t>
  </si>
  <si>
    <t>Fenchel Thymian
20 Teebeutel à 1,5g</t>
  </si>
  <si>
    <t>Kräuter Gewürzteebeutel Taste Fair Africa</t>
  </si>
  <si>
    <t>Mint Hibiskus Teebeutel, 18x1,5g
Kräuterteemischung mit Gewürzen</t>
  </si>
  <si>
    <t>Ägypten
Burkina Faso</t>
  </si>
  <si>
    <t>Sweet Thyme Teebeutel, 18x1,5g
Kräuterteemischung mit Gewürzen</t>
  </si>
  <si>
    <t>Rooibos Rose Teebeutel 18x1,5g
mit grünem Rooibos und Rosenblüten</t>
  </si>
  <si>
    <t>Ägypten
Südafrika</t>
  </si>
  <si>
    <t>Honig cremig</t>
  </si>
  <si>
    <t>Eukalyptus Honig
cremig</t>
  </si>
  <si>
    <t>Uruguay</t>
  </si>
  <si>
    <t>Acahual Honig
cremig</t>
  </si>
  <si>
    <t>Orangenblütenhonig, cremig</t>
  </si>
  <si>
    <t>Chilehonig
cremig</t>
  </si>
  <si>
    <t>Guatemala Gebirgsblüten Honig
cremig</t>
  </si>
  <si>
    <t>Guatemalahonig
cremig</t>
  </si>
  <si>
    <t>Chilenischer Ulmoblüten Honig
cremig</t>
  </si>
  <si>
    <t>Faires Pfund Honig
cremig</t>
  </si>
  <si>
    <t>Mexico
Nicaragua</t>
  </si>
  <si>
    <t>me016301</t>
  </si>
  <si>
    <t>Bio Mexiko-Blütenhonig, cremig</t>
  </si>
  <si>
    <t>ni216310</t>
  </si>
  <si>
    <t>Bio Nicaragua-Honig, cremig</t>
  </si>
  <si>
    <t>Honig, Mehrblüten
aromatisch-intensiv</t>
  </si>
  <si>
    <t>Honig flüssig</t>
  </si>
  <si>
    <t>Nicaraguahonig
flüssig</t>
  </si>
  <si>
    <t>Mexiko-Honig
flüssig</t>
  </si>
  <si>
    <t>Mexico
Guatemala</t>
  </si>
  <si>
    <t>Blütenhonig Mexiko
flüssig</t>
  </si>
  <si>
    <t>Orangenblütenhonig
flüssig</t>
  </si>
  <si>
    <t>Honig-Spezialitäten/Honig-Zubereitungen</t>
  </si>
  <si>
    <t>Bio Canela
Zubereitung aus Honig und Zimt-Gewürzmischung</t>
  </si>
  <si>
    <t>Mexiko Nicaragua</t>
  </si>
  <si>
    <t>LT265</t>
  </si>
  <si>
    <t>Sulla-Honig
Süßkleehonig aus Sizilien</t>
  </si>
  <si>
    <t>LT266</t>
  </si>
  <si>
    <t>Orangenblüten-Honig
aus Sizilien</t>
  </si>
  <si>
    <t>LT267</t>
  </si>
  <si>
    <t>Kastanien-Honig
aus Sizilien</t>
  </si>
  <si>
    <t>CC402</t>
  </si>
  <si>
    <t>Kurkuma in Honig
Honig aus Leipzig mit Kurkuma aus Nicaragua</t>
  </si>
  <si>
    <t>Deutschland
Nicaragua</t>
  </si>
  <si>
    <t xml:space="preserve">Brotaufstriche </t>
  </si>
  <si>
    <t>Bio Cocoba Nuss-Nougat-Creme</t>
  </si>
  <si>
    <t>Paraguay, Dom. Rep.</t>
  </si>
  <si>
    <t>Bio Cocoba Zartbitter Schoko-Creme</t>
  </si>
  <si>
    <t>Erdnusscreme
crunchy</t>
  </si>
  <si>
    <t>"Equita" Schokoaufstrich</t>
  </si>
  <si>
    <t>id610300</t>
  </si>
  <si>
    <t>Bio-Erdnussmus, hergestellt in Indonesien</t>
  </si>
  <si>
    <t>rfb513003</t>
  </si>
  <si>
    <t>Cashewmus
cremig-fein</t>
  </si>
  <si>
    <t>Erdnussmus</t>
  </si>
  <si>
    <t>Ecuador, China</t>
  </si>
  <si>
    <t>Nuss-Nougat-Creme</t>
  </si>
  <si>
    <t>Cashew-Schokocreme</t>
  </si>
  <si>
    <t>Burk. Faso, Ind. El Sal.</t>
  </si>
  <si>
    <t>LT253</t>
  </si>
  <si>
    <t>Rote Orangenmarmelade mit Zitrushonig
„Marmell. di arance rosse con miele di zagara“</t>
  </si>
  <si>
    <t>GOEL</t>
  </si>
  <si>
    <t>LT254</t>
  </si>
  <si>
    <t>Clementinen Fruchtaufstrich
aus Kalabrien</t>
  </si>
  <si>
    <t>LT255</t>
  </si>
  <si>
    <t>Bergamotte Fruchtaufstrich
aus Kalabrien</t>
  </si>
  <si>
    <t>LT256</t>
  </si>
  <si>
    <t>Fruchtaufstrich Gemischte Zitrusfrüchte
aus Kalabrien</t>
  </si>
  <si>
    <t>LT257</t>
  </si>
  <si>
    <t>Pflaumen Fruchtaufstrich aus Siziilien
mit 109g Frucht auf 100g</t>
  </si>
  <si>
    <t>Orange-Grapefruit - Feine Marmelade</t>
  </si>
  <si>
    <t>Swasiland</t>
  </si>
  <si>
    <t>Mango - Feine Konfitüre</t>
  </si>
  <si>
    <t>rfb313003</t>
  </si>
  <si>
    <t>Brotaufstrich Tomate Joghurt
mediterran-cremig, vegetarisch</t>
  </si>
  <si>
    <t xml:space="preserve">Aufstrich Tomate-Kapern
</t>
  </si>
  <si>
    <t>sa110230</t>
  </si>
  <si>
    <t xml:space="preserve">Brotaufstrich Aubergine
</t>
  </si>
  <si>
    <t>sa110231</t>
  </si>
  <si>
    <t>Brotaufstrich Pepperdrop
Kirschpaprika, Auberginen, Tomaten u. Kräuter</t>
  </si>
  <si>
    <t>sa110232</t>
  </si>
  <si>
    <t xml:space="preserve">Brotaufstrich Butternut
</t>
  </si>
  <si>
    <t>GEPA Genußsortiment Bio Flachtafeln</t>
  </si>
  <si>
    <t>Sao Tomé 95%
Bitterschokolade mit 95% Kakaoanteil</t>
  </si>
  <si>
    <t>Grand Noir Feinherb 55%
Zartbitterschokolade mit 55% Kakaoanteil</t>
  </si>
  <si>
    <t xml:space="preserve">GEPA Klassiker Bio  </t>
  </si>
  <si>
    <t>Vollmilch pur
Schokolade 37% Cacao</t>
  </si>
  <si>
    <t>Zartbitter mild pur
Schokolade 60% Cacao</t>
  </si>
  <si>
    <t>Vollmilch Mascobado
VM-Schokolade mit Mascobado Vollrohrzucker</t>
  </si>
  <si>
    <t>Weiße Mascobado
Weiße Schokol. m. Mascobado Vollrohrzucker</t>
  </si>
  <si>
    <t>GEPA Genußsortiment Bio</t>
  </si>
  <si>
    <t>Praliné
VM-Schokolade mit Nussnougat-Füllung</t>
  </si>
  <si>
    <t>Zarte Bitter Minze
mit Minzcremefüllung</t>
  </si>
  <si>
    <t>Lemon Crisp
Zartbitter- u. Weiße Schokol. m. Zitronen Crisps</t>
  </si>
  <si>
    <t>Joghurt Erdbeer
Weiße Joghurtscho. m. Erdbeer u. VM-Schokol.</t>
  </si>
  <si>
    <t>Mocca Sahne
Weiße- u. Mocca-Sahne-Schokol. m. Kaffeenote</t>
  </si>
  <si>
    <t>Marzipan Orangen Liqueur
mit Marzipanfüllung und Orangenlikör</t>
  </si>
  <si>
    <t>GEPA Klassiker Traditionell</t>
  </si>
  <si>
    <t>GEPA Die Kleinen</t>
  </si>
  <si>
    <t xml:space="preserve">Feine Bitter
Zartbitterschokolade 70% Cacao </t>
  </si>
  <si>
    <t>Weiße Mango Kokos
weiße Joghurtschokolade</t>
  </si>
  <si>
    <t>Weiße Erdbeere
weiße Joghurtschokolade</t>
  </si>
  <si>
    <t>GEPA Spezialitäten Grand Chocolat-Bio Flachtafeln</t>
  </si>
  <si>
    <t>Garam Masala
Vollmilch mit Kokos und orientalischen Gewürzen</t>
  </si>
  <si>
    <t>Matcha Blanc
weiße Schokolade mit grünem Matcha Tee</t>
  </si>
  <si>
    <t>Earl Grey
weiße Schokolade mit Earl Grey Tee</t>
  </si>
  <si>
    <t>GEPA Schokoladen Vegan mit Reisdrink</t>
  </si>
  <si>
    <t>Vegan Classic Cacao
Schokolade mit 44% Kakaoanteil</t>
  </si>
  <si>
    <t>Vegan Knusper Nuss
Schokolade m. 44% Kakao u. geh. Nüssen</t>
  </si>
  <si>
    <t>Vegan White Mandel Vanille
weiße Schokolade m. Mandeln u. Vanille</t>
  </si>
  <si>
    <t>Vegan White Salzmandel Cassis
weiße Schokol. m. Mandeln u. Johannisbeerst.</t>
  </si>
  <si>
    <t>GEPA Schokoladen Fachhandelssortiment</t>
  </si>
  <si>
    <t>Chocalat Noir Chili
87% Kakao</t>
  </si>
  <si>
    <t>Chocolat Noir Lemon
87% Kakao</t>
  </si>
  <si>
    <t>Chocolat Noir Salty Almonds
87% Kakao</t>
  </si>
  <si>
    <t>Ethiquable Bio-Schokoladen, Flachtafeln</t>
  </si>
  <si>
    <t>Noir Rohkakao 70%
Zartbitter-Schokolade</t>
  </si>
  <si>
    <t>Noir Rohkakao Physalis
Zartbitter-Schokolade</t>
  </si>
  <si>
    <t>Noir Rohkakao Erdnuss
Zartbitter-Schokolade</t>
  </si>
  <si>
    <t>Noir Schokolade 78% Kakao Guatemala</t>
  </si>
  <si>
    <t>Noir Gianduja Schokolade 42% Kakao</t>
  </si>
  <si>
    <t>diverse Länder</t>
  </si>
  <si>
    <t>3105</t>
  </si>
  <si>
    <t xml:space="preserve">Noir Schokolade Kandierter Ingwer
</t>
  </si>
  <si>
    <t>Peru, Haiti</t>
  </si>
  <si>
    <t>3211</t>
  </si>
  <si>
    <t>Vollmilch Schokolade 53% Kakao</t>
  </si>
  <si>
    <t>Noir Schokolade 74% Kakao Elfenbeinküste</t>
  </si>
  <si>
    <t>Elfenbein-küste</t>
  </si>
  <si>
    <t>Vollmilch Schokolade mit Puffreis</t>
  </si>
  <si>
    <t>Noir Schokolade mit Kakao Splittern</t>
  </si>
  <si>
    <t>Ecuador
Elfenbeink.</t>
  </si>
  <si>
    <t>Noir Schokolade 80% Kakao Ecuador und Nicaragua</t>
  </si>
  <si>
    <t>Ecuador
Nicaragua</t>
  </si>
  <si>
    <t>Noir Schokolade 85% Kakao Madagaskar</t>
  </si>
  <si>
    <t>Madagaskar</t>
  </si>
  <si>
    <t>Noir Schokolade 98% Kakao Ecuador und Madagaskar</t>
  </si>
  <si>
    <t>Ecuador
Madagaskar</t>
  </si>
  <si>
    <t>Vollmilch Schokolade Kokosnuss</t>
  </si>
  <si>
    <t>Noir Schokolade 70% Kakao Peru</t>
  </si>
  <si>
    <t xml:space="preserve">Noir Schokolade mit Kaffee Mandel 
</t>
  </si>
  <si>
    <t xml:space="preserve">Noir Schokolade mit Quinua
</t>
  </si>
  <si>
    <t xml:space="preserve">Noir Schokolade Salzkaramellsplitter
</t>
  </si>
  <si>
    <t>Noir Schokolade 75% Kakao Nicaragua</t>
  </si>
  <si>
    <t>Vollmilch Schokolade 50% Kakao</t>
  </si>
  <si>
    <t>Noir Schokolade 88% Kakao</t>
  </si>
  <si>
    <t>Bolivien, Haiti</t>
  </si>
  <si>
    <t>Aktionsartikel</t>
  </si>
  <si>
    <t>Aktionsschokolade Vollmilch 37%
mit Freifeld zur eigenen Nutzung</t>
  </si>
  <si>
    <t>Aktionsschokolade Zartbitter 60%
mit Freifeld zur eigenen Nutzung</t>
  </si>
  <si>
    <t>Schutzengel Schokolade
feine Vollmilch</t>
  </si>
  <si>
    <t>#Choco4Change
Vollmilchschokolade 37%</t>
  </si>
  <si>
    <t>#Choco4Change vegan
mit Dattelpulver als Zuckerersatz</t>
  </si>
  <si>
    <t>Genuß Pur
Mascobado Vollmilchschokolade</t>
  </si>
  <si>
    <t>milk &amp; creamy Kokos
Vollmilch gefüllt mit Kokos-Milchcreme</t>
  </si>
  <si>
    <t>Fairetta Coco &amp; Rice
vegane Schokolade mit Kokosflocken</t>
  </si>
  <si>
    <t>ko610001</t>
  </si>
  <si>
    <t>Schokoriegel, Cosy Cocoa“
67% Kakao</t>
  </si>
  <si>
    <t>ko610002</t>
  </si>
  <si>
    <t>Schokoriegel, „Crispy Nibs“
70% Kakao</t>
  </si>
  <si>
    <t>ko610003</t>
  </si>
  <si>
    <t>Schokoriegel, „Dark Dream“
80% Kakao</t>
  </si>
  <si>
    <t>bo010150</t>
  </si>
  <si>
    <t>Mango-Kokos Schokoriegel</t>
  </si>
  <si>
    <t>Sahne-Kakao Mandeln
Mandeln in feiner Noisette-Schokolade</t>
  </si>
  <si>
    <t>Schoko Noir Paranüsse
Paranüsse in Bitterschokolade</t>
  </si>
  <si>
    <t>Schoko Espressobohnen
in Vollmilch-, Bitter- u. Weißer Schokolade</t>
  </si>
  <si>
    <t>Feine Schoko Rosinen
in Vollmilchschokolade</t>
  </si>
  <si>
    <t>Schoko Likörkugeln
Kaffee- u. Eierlikör in VM u. weißer Sch.</t>
  </si>
  <si>
    <t>Joghurt–Cashewkerne
Cashewkerne in weißer Joghurtschokolade</t>
  </si>
  <si>
    <t>Schoko Knusperkugeln
Getreidekugeln in weißer u. VM-Schokolade</t>
  </si>
  <si>
    <t>rpl214004</t>
  </si>
  <si>
    <t>Kakao-Mandeln, geröstet
mit Milchschokolade umhüllt</t>
  </si>
  <si>
    <t>rtr114001</t>
  </si>
  <si>
    <t>Haselnüsse in Vollmilchschokolade</t>
  </si>
  <si>
    <t>bo110100</t>
  </si>
  <si>
    <t>Crunchy Nuts
Schokolierte Paranüsse mit Zartbitter-, Vollmilch- und weißer Schokolade</t>
  </si>
  <si>
    <t>Bolivien u.a.</t>
  </si>
  <si>
    <t>cu110100</t>
  </si>
  <si>
    <t>"Varadero Negro"
Schoko-Rumkugeln</t>
  </si>
  <si>
    <t>Cuba u.a.</t>
  </si>
  <si>
    <t>ch110100</t>
  </si>
  <si>
    <t>Schoko-Rosinen
in Zartbitter-, Vollmilch- u. Weißer Schokol.</t>
  </si>
  <si>
    <t>Chile u.a.</t>
  </si>
  <si>
    <t>N</t>
  </si>
  <si>
    <t>ko510200</t>
  </si>
  <si>
    <t>Amanos schokolierte Früchte
Maracuja &amp; Ananas</t>
  </si>
  <si>
    <t>ko510201</t>
  </si>
  <si>
    <t>Amanos schokolierte Früchte
Physalis &amp; Banane</t>
  </si>
  <si>
    <t>ko510202</t>
  </si>
  <si>
    <t>Amanos schokolierte Früchte
Blaubeere &amp; Kokos</t>
  </si>
  <si>
    <t>id610108</t>
  </si>
  <si>
    <t>int10105</t>
  </si>
  <si>
    <t>e&amp;p's mit Knusperreis
bunte knusprige Reiskerne mit Vollmilchschokol.</t>
  </si>
  <si>
    <t>rpe414001</t>
  </si>
  <si>
    <t>Physalis in Edelbitterschokolade
erfrischend-süß</t>
  </si>
  <si>
    <t>rph814028</t>
  </si>
  <si>
    <t>Grüne Mangos In Edelbitterschokolade
tropisch-fruchtig</t>
  </si>
  <si>
    <t>rme818001</t>
  </si>
  <si>
    <t>Coffee Beans "Espresso", geröstete Kaffeebohhnen in Zartbittterschokolade</t>
  </si>
  <si>
    <t>rfb418003</t>
  </si>
  <si>
    <t>Torroncini – weißer Nougat mit Mandeln und Pistazien nach italienischer Rezeptur</t>
  </si>
  <si>
    <t>rfb418008</t>
  </si>
  <si>
    <t>Gianduiotti
feinste zartschmelzende Nougat-Pralinen</t>
  </si>
  <si>
    <t>rfb418023</t>
  </si>
  <si>
    <t>Quadratini – Nougat mit Haselnüssen
nach italienischer Rezeptur</t>
  </si>
  <si>
    <t>rfb418009</t>
  </si>
  <si>
    <t>Baci di Dama – feines Haselnußgebäck mit dunkler Schokoladencreme</t>
  </si>
  <si>
    <t>rfb418116</t>
  </si>
  <si>
    <t>Tartufo Espresso, Cacao 60%
handgemachte Schokoladentrüffel Edelbitter; einzeln verpackt, ca. 42 Stk.; eVK/Stk. 0,90€</t>
  </si>
  <si>
    <t>rfb418112</t>
  </si>
  <si>
    <t>Tartufo Cacao 32%, einzeln verpackt, ca. 14g; handgemachte Schokoladentrüffel Vollmilch</t>
  </si>
  <si>
    <t>rfb418114</t>
  </si>
  <si>
    <t>Tartufo Cacao 32%
handgemachte Schokoladentrüffel Vollmilch; einzeln verpackt, ca. 42 Stk.; eVK/Stk. 0,90€</t>
  </si>
  <si>
    <t>rfb418113</t>
  </si>
  <si>
    <t>Tartufo Cacao 60%, einzeln verpackt, ca. 14g handgemachte Schokoladentrüffel Edelbitter</t>
  </si>
  <si>
    <t>rfb418115</t>
  </si>
  <si>
    <t>rfb418007</t>
  </si>
  <si>
    <t>Tartufi weiße Schokolade – handgemachte Schokoladentrüffel nach ital. Rezeptur</t>
  </si>
  <si>
    <t>rfb418013</t>
  </si>
  <si>
    <t>Tartufi Kirsche – handgemachte Schokoladentrüffel nach ital. Rezeptur</t>
  </si>
  <si>
    <t>rfb418004</t>
  </si>
  <si>
    <t>Tartufi Kokos - handgemachte Schokoladentrüffel nach ital. Rezeptur</t>
  </si>
  <si>
    <t>ko510101</t>
  </si>
  <si>
    <t>Amanos Pralinenmischung
9 Stück</t>
  </si>
  <si>
    <t>ko510102</t>
  </si>
  <si>
    <t>Amanos Pralinenmischung
4 Stück</t>
  </si>
  <si>
    <t>ae110025</t>
  </si>
  <si>
    <t xml:space="preserve">Datteltrüffel mit Zitrone
</t>
  </si>
  <si>
    <t>sa510610</t>
  </si>
  <si>
    <t>Nougatbox Schokolade
Cranberry Nougat in Zartbitter &amp; Mandelnougat in VM-schokolade</t>
  </si>
  <si>
    <t>sa510510</t>
  </si>
  <si>
    <t>Nougatbox
Mandelnougat &amp; Cranberry-Mandelnougat</t>
  </si>
  <si>
    <t>lb410051</t>
  </si>
  <si>
    <t>Malban Nougatbox, Libanesische Confiserie mit Pistazien und Mandeln</t>
  </si>
  <si>
    <t>rfb518010</t>
  </si>
  <si>
    <t>Cantuccini
Gebäck mit Mandeln und Honig</t>
  </si>
  <si>
    <t>rfb518011</t>
  </si>
  <si>
    <t>Dinkelgebäck Kokos Sauerkirschen</t>
  </si>
  <si>
    <t>Honig Cashew Cookies
mit Cashewkernen und Honig</t>
  </si>
  <si>
    <t>Schoko Cookies
mit feinherben Schokostückchen</t>
  </si>
  <si>
    <t>Hafer-Haselnuss-Cookie
mit Hafer und Haselnüssen</t>
  </si>
  <si>
    <t>Italienische Biscotti
Kekse mit Kakao und Cashewnüssen</t>
  </si>
  <si>
    <t>Italienische Biscotti
Kekse mit Reismehl und Haferflocken</t>
  </si>
  <si>
    <t>LT716</t>
  </si>
  <si>
    <t xml:space="preserve">Hafervollkornkekse mit Wildblütenhonig
Frollini integrali all'avena con miele millefiori – mit Rohrzucker aus Fairem Handel </t>
  </si>
  <si>
    <t>LT717</t>
  </si>
  <si>
    <t xml:space="preserve">Orangenkekse mit Kakaosplittern
Frollini all'Arancia con Fave di Cacao
mit Rohrzucker aus Fairem Handel </t>
  </si>
  <si>
    <t>Karamellgebäck
200x5,5g Portionspäckchen</t>
  </si>
  <si>
    <t>Schoko-Orangen-Taler
Mürbegebäck mit Vollrohrzucker und Quinua</t>
  </si>
  <si>
    <t>Kokos-Reis-Kringel
Mürbegebäck mit Kokos und Reis</t>
  </si>
  <si>
    <t>Marmor-Dinkel-Knusperchen
Mürbegebäck mit Dinkel und Kakaopulver</t>
  </si>
  <si>
    <t>Mürbekekse
Schokolade  Kakaosplitter</t>
  </si>
  <si>
    <t>Mürbekekse
Mandel Honig</t>
  </si>
  <si>
    <t>Mürbekekse
Sesam geröstet</t>
  </si>
  <si>
    <t>Doblito
Doppelkeks m. Quinua u. Kakaocremefüllung</t>
  </si>
  <si>
    <t>Doblito Milchcreme
Doppelkeks m. Quinua u. Milchcremefüllung</t>
  </si>
  <si>
    <t>sa510420</t>
  </si>
  <si>
    <t>Nougattaler  mit Ingwer
15 Mürbekekse m. Nougatstückchen u. Ingwer</t>
  </si>
  <si>
    <t>bo110204</t>
  </si>
  <si>
    <t xml:space="preserve">Dinkel-Quinoa-Gebäck Schoko Orange
</t>
  </si>
  <si>
    <t>bo110202</t>
  </si>
  <si>
    <t xml:space="preserve">Dinkel-Quinoa-Gebäck Paranüsse Kakao
</t>
  </si>
  <si>
    <t>bo110201</t>
  </si>
  <si>
    <t xml:space="preserve">Dinkel-Quinoa-Gebäck Paranüsse
</t>
  </si>
  <si>
    <t>bo110200</t>
  </si>
  <si>
    <t xml:space="preserve">Dinkel-Quinoa-Gebäck Kaffee
</t>
  </si>
  <si>
    <t>sl010200</t>
  </si>
  <si>
    <t xml:space="preserve">Dinkel-Kokos-Gebäck
</t>
  </si>
  <si>
    <t>Guiro Snack
2 Kekse mit Kakaocreme-Füllung</t>
  </si>
  <si>
    <t>Chips, Sticks und Salzgebäck</t>
  </si>
  <si>
    <t>id310233</t>
  </si>
  <si>
    <t>id310206</t>
  </si>
  <si>
    <t>Bio Maniok Chips Sweet Chili</t>
  </si>
  <si>
    <t>id310236</t>
  </si>
  <si>
    <t>id310208</t>
  </si>
  <si>
    <t>Bio Maniok Chips Paprika</t>
  </si>
  <si>
    <t>id310238</t>
  </si>
  <si>
    <t>id310209</t>
  </si>
  <si>
    <t>Bio Maniok Chips Rosemary</t>
  </si>
  <si>
    <t>id310239</t>
  </si>
  <si>
    <t>id310210</t>
  </si>
  <si>
    <t>Bio Maniok Chips Barbecue</t>
  </si>
  <si>
    <t>id310240</t>
  </si>
  <si>
    <t>id310214</t>
  </si>
  <si>
    <t>Bio Maniok Chips Sourcream</t>
  </si>
  <si>
    <t>id310244</t>
  </si>
  <si>
    <t>id310215</t>
  </si>
  <si>
    <t>Bio Maniok Chips Meersalz &amp; Pfeffer</t>
  </si>
  <si>
    <t>id310245</t>
  </si>
  <si>
    <t>LT703</t>
  </si>
  <si>
    <t>Tarallini al finocchietto – traditionelles Gebäck aus Apulien mit Olivenöl und Fenchel
neue Rezeptur, neue Einwaage</t>
  </si>
  <si>
    <t>LT704</t>
  </si>
  <si>
    <t>Grissini aus Timilia-Vollkornweizen
Salzgebäck mit Olivenöl, ohne Hefe</t>
  </si>
  <si>
    <t>rfb414011</t>
  </si>
  <si>
    <t>Tarallini –Salzgebäck, natur
Nach italienischer Rezeptur</t>
  </si>
  <si>
    <t>rfb414001</t>
  </si>
  <si>
    <t>Tarallini –Salzgebäck mit Zwiebeln
nach italienischer Rezeptur</t>
  </si>
  <si>
    <t>rfb414006</t>
  </si>
  <si>
    <t>Spizzichi – Salzgebäck mit Oliven
nach italienischer Rezeptur</t>
  </si>
  <si>
    <t>rfb414008</t>
  </si>
  <si>
    <t>Grissini natur
Salzgebäck nach italienischer Rezeptur</t>
  </si>
  <si>
    <t>rfb414009</t>
  </si>
  <si>
    <t>Grissini mit Kräutern
Salzgebäck nach italienischer Rezeptur</t>
  </si>
  <si>
    <t>rfb414010</t>
  </si>
  <si>
    <t>Grissini mit Sesam
Salzgebäck nach italienischer Rezeptur</t>
  </si>
  <si>
    <t>rph114008</t>
  </si>
  <si>
    <t>Bananenchips
getrocknet und gesüßt</t>
  </si>
  <si>
    <t>6009</t>
  </si>
  <si>
    <t>Blaue Kartoffel Chips
aus alten Sorten andiner Kartoffeln</t>
  </si>
  <si>
    <t>6008</t>
  </si>
  <si>
    <t xml:space="preserve">Kartoffelchips Oregano
</t>
  </si>
  <si>
    <t>6010</t>
  </si>
  <si>
    <t>Bananenchips würzig</t>
  </si>
  <si>
    <t>6011</t>
  </si>
  <si>
    <t>Bananenchips salzig</t>
  </si>
  <si>
    <t>0071</t>
  </si>
  <si>
    <t>Bananenchips fruchtig</t>
  </si>
  <si>
    <t>Kaffee-Sahne Bonbons</t>
  </si>
  <si>
    <t>Costa Rica
Tanzania</t>
  </si>
  <si>
    <t>ro110150</t>
  </si>
  <si>
    <t>Pfefferminzdrops 10 Rollen</t>
  </si>
  <si>
    <t>Rumänien</t>
  </si>
  <si>
    <t>py310050</t>
  </si>
  <si>
    <t>Lollies, 8 Lutscher á 7g
Mandarine, Zitrone, Erdbeer, Cola Geschm.</t>
  </si>
  <si>
    <t>py310005</t>
  </si>
  <si>
    <t>Lollies große Tüte , 200 Lutscher á 7g
Mandarine, Zitrone, Erdbeer, Cola Geschm.</t>
  </si>
  <si>
    <t>Fruchtgummis</t>
  </si>
  <si>
    <t>py310201</t>
  </si>
  <si>
    <t>"Bärenstarke" Bio-Fruchtgummis, 100 g</t>
  </si>
  <si>
    <t>py310203</t>
  </si>
  <si>
    <t>"Costa Rica Cola" Fruchtgummi, 100 g</t>
  </si>
  <si>
    <t>py310207</t>
  </si>
  <si>
    <t>"Bärenkids" Bio-Fruchtgummi, 25 g</t>
  </si>
  <si>
    <t>py310208</t>
  </si>
  <si>
    <t>"Power-Guarana"
Saures Bio-Fruchtgummi</t>
  </si>
  <si>
    <t>py310222</t>
  </si>
  <si>
    <t>Veggie Berries
Fruchtgummi ohne Gelatine</t>
  </si>
  <si>
    <t>py310223</t>
  </si>
  <si>
    <t>Veggie Fruits
Fruchtgummi ohne Gelatine</t>
  </si>
  <si>
    <t>py310224</t>
  </si>
  <si>
    <t>Veggie Tropical
Fruchtgummi ohne Gelatine</t>
  </si>
  <si>
    <t>py310213</t>
  </si>
  <si>
    <t>"Bärenfamily" Fruchtgummi
ohne Gelantine</t>
  </si>
  <si>
    <t>py310219</t>
  </si>
  <si>
    <t>Zootiere wild &amp; sauer
saures Fruchtgummi</t>
  </si>
  <si>
    <t>py310220</t>
  </si>
  <si>
    <t>rph814020</t>
  </si>
  <si>
    <t>Bio-Dschungel-Mix
Fruchtgummi</t>
  </si>
  <si>
    <t>rph814051</t>
  </si>
  <si>
    <t>Pröbchen Bio-Mango- Monkeys
Fruchtgummi</t>
  </si>
  <si>
    <t>rpa014008</t>
  </si>
  <si>
    <t>Pröbchen Saure Schlangen Bande
Fruchtgummi</t>
  </si>
  <si>
    <t>rpa014002</t>
  </si>
  <si>
    <t>Bio-Meeres-Mix
Fruchtgummi</t>
  </si>
  <si>
    <t>Frucht-, Gemüse und Nußriegel</t>
  </si>
  <si>
    <t xml:space="preserve">Fair Fruit Multi Power Banane
mit Banane, Ananas und Cashew </t>
  </si>
  <si>
    <t>Türkei, Uganda</t>
  </si>
  <si>
    <t>Fair Fruit Multi Power Mango
mit Mango, Cashew und Rosinen</t>
  </si>
  <si>
    <t>Burk. Faso
Türkei</t>
  </si>
  <si>
    <t>Fair Fruit Power Erdbeer
mit Erdbeeren und Mandeln</t>
  </si>
  <si>
    <t>Ägypten
Tunesien</t>
  </si>
  <si>
    <t>Fair Fruit Power Maracuja
mit Maracuja und Cashews</t>
  </si>
  <si>
    <t>Fair Fruit Power Orange Bio
mit Orange und Mandeln</t>
  </si>
  <si>
    <t>Bio Barrita Sesamriegel</t>
  </si>
  <si>
    <t>ae110001</t>
  </si>
  <si>
    <t>Sesamriegel
3 Riegel á 9g</t>
  </si>
  <si>
    <t>ae110003</t>
  </si>
  <si>
    <t>Sesamriegel mit Schwarzkümmel
3 Riegel á 9g</t>
  </si>
  <si>
    <t>bf210416</t>
  </si>
  <si>
    <t>Cashew Krokant
Cashewriegel,</t>
  </si>
  <si>
    <t>Burkina Faso,Paraguay</t>
  </si>
  <si>
    <t>ae110100</t>
  </si>
  <si>
    <t>Spinat Pirat
Gemüse-Fruchtriegel mit Spinat und Paprika</t>
  </si>
  <si>
    <t>Ägypten
Sri Lanka</t>
  </si>
  <si>
    <t>ae110200</t>
  </si>
  <si>
    <t>Käpt'n Karotte
Gemüse-Fruchtriegel mit Karotte und Curry</t>
  </si>
  <si>
    <t>ae110300</t>
  </si>
  <si>
    <t>Zucchini Queen
Gemüse-Fruchtriegel mit Zucchini und Linsen</t>
  </si>
  <si>
    <t>Waffeln</t>
  </si>
  <si>
    <t>rfb418025</t>
  </si>
  <si>
    <t>Neapolitaner Vanille
Waffelschnitten mit Vanillecreme</t>
  </si>
  <si>
    <t>Crossita Doppelpack, 2x20g
gefüllte Waffelschnitte mit Cashewkernen</t>
  </si>
  <si>
    <t>Haselnuss Waffeln
mit Haselnuss-Kakao-Cremefüllung</t>
  </si>
  <si>
    <t>Schoko Haselnuss Waffeln mit Haselnuss-Kakao-Cremefüllung und VM-Schokolade</t>
  </si>
  <si>
    <t>St. Martin Bio Kids Riegel
Vollmilchschokolade mit Milchcremefüllung</t>
  </si>
  <si>
    <t>Adventskalender
Vollmilch Schokolade</t>
  </si>
  <si>
    <t>rfb212047</t>
  </si>
  <si>
    <t>Adventskalender Tee, 8 Sorten
24 Teebeutel à 1,8g</t>
  </si>
  <si>
    <t>ko510105</t>
  </si>
  <si>
    <t>Amanos, Der Faire Adventskalender
24 feine Pralinen und Schokoladen</t>
  </si>
  <si>
    <t>ae110029</t>
  </si>
  <si>
    <t>Datteltrüffel Adventskalender</t>
  </si>
  <si>
    <t>FH Bayern</t>
  </si>
  <si>
    <t>???</t>
  </si>
  <si>
    <t>Adventskalender „Weihnachtsmann“
Vollmilch Confiserie-Schokolade</t>
  </si>
  <si>
    <t>Adventskalender „Rudolph“
Vollmilch Confiserie-Schokolade</t>
  </si>
  <si>
    <t>Schoko Nikolaus Vollmilch
ca. 16cm, Hohlfigur in Stanniol</t>
  </si>
  <si>
    <t>Schoko Nikolaus Vollmilch
ca. 10m, Hohlfigur in Stanniol</t>
  </si>
  <si>
    <t>Schoko  Bischof, bemalt
ca. 12cm, Hohlfigur, Vollmilchschokolade</t>
  </si>
  <si>
    <t>Schoko  Bischof
ca. 12cm, Hohlfigur, Bitterschokolade</t>
  </si>
  <si>
    <t>Schoko Nikolaus 10x12,5g
Vollmilchschokolade, massiv</t>
  </si>
  <si>
    <t>Schoko Tannenbaum
Hohlfigur Vollmilch, bemalt mit weißer Schokolade</t>
  </si>
  <si>
    <t>Spekulatius
mit Rohrohrzucker und Honig</t>
  </si>
  <si>
    <t>Schoko Lebkuchenherzen
gefüllt mit Maracuja-Gelee</t>
  </si>
  <si>
    <t>Pfeffernüsse
mit Schokolade und Zuckerglasur</t>
  </si>
  <si>
    <t>LT719</t>
  </si>
  <si>
    <t>Paste de Mandorla
feines Mandelgebäck aus Sizilien</t>
  </si>
  <si>
    <t>Panettoncino – Ital. Weihnachtskuchen
mit Schokoladenstückchen</t>
  </si>
  <si>
    <t>Costa Rica
Südadfrika Dom.Rep.</t>
  </si>
  <si>
    <t>bo110204W</t>
  </si>
  <si>
    <t>Dinkel Quinua-Gebäck mit Schokolade u. Orange, Weihnachtsedition</t>
  </si>
  <si>
    <t>sl010200W</t>
  </si>
  <si>
    <t>Dinkel Kokos-Gebäck 
Weihnachtsedition</t>
  </si>
  <si>
    <t>rfb418026</t>
  </si>
  <si>
    <t>Weihnachtskekse mit Zimt</t>
  </si>
  <si>
    <t>Lebkuchenkonfekt
in feiner Bitterschokolade</t>
  </si>
  <si>
    <t>Feine Bio Trinkschokoladen Winterfreude
je 3x15g Ingwertraum, Oriental u. Zimt Orange</t>
  </si>
  <si>
    <t>rfb419010</t>
  </si>
  <si>
    <t>Weihnachts-Kakao mit Zimt
Trinkschokoladenpulver</t>
  </si>
  <si>
    <t>Torroncini morbidi – Weicher Nougat mit Milch-, Zartbitter- und Weißer Schokolade überzogen
Mit Paranüssen, Cashews und Honig</t>
  </si>
  <si>
    <t>rpl214005</t>
  </si>
  <si>
    <t>Weihnachtsmandeln mit Lebkuchengewürz</t>
  </si>
  <si>
    <t>Gebrannte Cashews
Cashews geröstet mit Karamellüberzug</t>
  </si>
  <si>
    <t>Gebrannte Mandeln
Mandeln geröstet mit Karamellüberzug</t>
  </si>
  <si>
    <t>MANÌ Praliné Erdnüsse
Karamellisiert</t>
  </si>
  <si>
    <t>Weihnachtsschokolade
mit weihnachtlicher Gewürzmischung</t>
  </si>
  <si>
    <t>Vollmilch Weihnachtsedition
Schokolade Vollmilch Pur, 37% Kakao</t>
  </si>
  <si>
    <t>rat120137</t>
  </si>
  <si>
    <t>Zotter Bio Weihnachtsschokolade
Nougatvariation, in Milchkuv. 60, o. Alkohol</t>
  </si>
  <si>
    <t>rfb418024</t>
  </si>
  <si>
    <t xml:space="preserve">Weihnachtstartufi mit Ingwer u. Zimt – handgemachte Schokoladentrüffel nach ital. Rezeptur
</t>
  </si>
  <si>
    <t>Nougat Herzen
aus Vollmilchschokolade und Nougatcreme</t>
  </si>
  <si>
    <t>Schoko Crispies
Reis-Quinua-Pops m. Mascobado VM-Schokolade</t>
  </si>
  <si>
    <t>ko510109</t>
  </si>
  <si>
    <t>Amanos, 4 festliche Pralinen
Weihnachtsedition</t>
  </si>
  <si>
    <t>Schoko Mangostäbchen
getr. Mangostücke umhüllt von VM-Schokolade</t>
  </si>
  <si>
    <t>ks112150W</t>
  </si>
  <si>
    <t>Früchtetee Wintertraum
Weihnachtsedition</t>
  </si>
  <si>
    <t>sa212120W</t>
  </si>
  <si>
    <t>Rooibostee Vanille
Weihnachtsedition</t>
  </si>
  <si>
    <t>sa212130W</t>
  </si>
  <si>
    <t>Rooibostee Weihnachtszauber
Weihnachtsedition</t>
  </si>
  <si>
    <t>rsa112021</t>
  </si>
  <si>
    <t>Rooibusch Weihnachtstee (dwp)
mit Zimt &amp; Orange</t>
  </si>
  <si>
    <t>rni513001</t>
  </si>
  <si>
    <t>Weihnachtskaffee
gemahlen, Sonderröstung, 100% Arabica</t>
  </si>
  <si>
    <t>rni513003</t>
  </si>
  <si>
    <t>Weihnachtskaffee
Bohnen, Sonderröstung, 100% Arabica</t>
  </si>
  <si>
    <t>et112203</t>
  </si>
  <si>
    <t>Weihnachtsespresso
Bohnen, Sonderröstung, 100% Arabica</t>
  </si>
  <si>
    <t>me813250W</t>
  </si>
  <si>
    <t>Schümlikaffee Bohnen
Weihnachtsedition</t>
  </si>
  <si>
    <t>rw113120W</t>
  </si>
  <si>
    <t>Ruanda Kopakama-Kaffee gemahlen
Weihnachtsedition</t>
  </si>
  <si>
    <t>rw113123W</t>
  </si>
  <si>
    <t>Ruanda Kopakama-Kaffee Bohnen
Weihnachtsedition</t>
  </si>
  <si>
    <t>ch711500</t>
  </si>
  <si>
    <t>Faires Glühwein-Geschenkset
Wein Kimche Merlot/Glühweingewürz</t>
  </si>
  <si>
    <t>Chile
Sri Lanka</t>
  </si>
  <si>
    <t>Trinkschokolade Oriental
Kakaogetränkepulver, 32% Kakao</t>
  </si>
  <si>
    <t>Paraguay, Dominik. Rep.</t>
  </si>
  <si>
    <t>Trinkschokolade Ingwertraum
Kakaogetränkepulver, 32% Kakao</t>
  </si>
  <si>
    <t>Trinkschokolade Zimt Orange
Kakaogetränkepulver, 32% Kakao</t>
  </si>
  <si>
    <t>sl315902</t>
  </si>
  <si>
    <t>Weihnachtsgewürze, Box mit Zimtstangen. Nelken, Spekulatiusgewürz, Lebkuchengewürz, Muskat, Glühweingewürz, Muskatblüte, Koriander</t>
  </si>
  <si>
    <t>Popquins Cacao
Reis-Quinua-Snack mit Kakao</t>
  </si>
  <si>
    <t>bo110012</t>
  </si>
  <si>
    <t>Quinua "Pop"
gepuffte Quinua</t>
  </si>
  <si>
    <t>4302</t>
  </si>
  <si>
    <t>Müsli Knusper-Crunch
Schokolade, Reis, Quinua</t>
  </si>
  <si>
    <t>Kambodscha
Haiti</t>
  </si>
  <si>
    <t>Großer Mais
geröstet und gesalzen</t>
  </si>
  <si>
    <t>rpe614003</t>
  </si>
  <si>
    <t>Knusper Mais Kracher
frittiert und gesalzen, glutenfrei</t>
  </si>
  <si>
    <t>rpe614004</t>
  </si>
  <si>
    <t>Knusper Mais Kracher
frittiert und gesalzen mit Chili, glutenfrei</t>
  </si>
  <si>
    <t>Studentenfutter
Rosinen, Cashews, Hasel- u. Paranüsse</t>
  </si>
  <si>
    <t>Honduras
Türkei</t>
  </si>
  <si>
    <t xml:space="preserve">Cashews natur
</t>
  </si>
  <si>
    <t xml:space="preserve">Cashews Chili
</t>
  </si>
  <si>
    <t xml:space="preserve">Cashews Sweet Chili
</t>
  </si>
  <si>
    <t xml:space="preserve">Cashews Salz
</t>
  </si>
  <si>
    <t xml:space="preserve">Cashew Bruch
</t>
  </si>
  <si>
    <t>Paranüsse
Wildsammlung</t>
  </si>
  <si>
    <t>Erdnüsse
geröstet und gesalzen</t>
  </si>
  <si>
    <t>bo110010</t>
  </si>
  <si>
    <t>Paranüsse geschält</t>
  </si>
  <si>
    <t>id610100</t>
  </si>
  <si>
    <t>Erdnüsse natur</t>
  </si>
  <si>
    <t>reg116003</t>
  </si>
  <si>
    <t>Erdnüsse, geröstet und gesalzen
Von SEKEM, Demeter</t>
  </si>
  <si>
    <t>reg116010</t>
  </si>
  <si>
    <t>Erdnuss-Cubes
mit Erdnüssen, von SEKEM</t>
  </si>
  <si>
    <t>reg116011</t>
  </si>
  <si>
    <t>Sesam-Cubes
mit Sauerkirschen, von SEKEM</t>
  </si>
  <si>
    <t>bf210200</t>
  </si>
  <si>
    <t>Cashewkerne naturbelassen, im Glas
zzgl. 0,15 € Mehrwegpfand</t>
  </si>
  <si>
    <t>bf210210</t>
  </si>
  <si>
    <t>bf210220</t>
  </si>
  <si>
    <t>Cashewkerne geröstet &amp; gesalzen, im Glas
zzgl. 0,15 € Mehrwegpfand</t>
  </si>
  <si>
    <t>bf210230</t>
  </si>
  <si>
    <t>Cashewkerne Rosmarin &amp; Thymian, im Glas
zzgl. 0,15 € Mehrwegpfand</t>
  </si>
  <si>
    <t>bf210240</t>
  </si>
  <si>
    <t>Cashewkerne Knoblauch &amp; Pfeffer, im Glas
zzgl. 0,15 € Mehrwegpfand</t>
  </si>
  <si>
    <t>bf210250</t>
  </si>
  <si>
    <t>Cashewkerne Curry &amp; Meersalz, im Glas
zzgl. 0,15 € Mehrwegpfand</t>
  </si>
  <si>
    <t>bf210260</t>
  </si>
  <si>
    <t>Cashewkerne Paprika &amp; Chili, im Glas
zzgl. 0,15 € Mehrwegpfand</t>
  </si>
  <si>
    <t>bo410200</t>
  </si>
  <si>
    <t>Paranüsse geröstet &amp; gesalzen, im Glas
zzgl. 0,15 € Mehrwegpfand</t>
  </si>
  <si>
    <t>ke010100</t>
  </si>
  <si>
    <t>Macadamia naturbelassen, im Glas
zzgl. 0,15 € Mehrwegpfand</t>
  </si>
  <si>
    <t>pl710200</t>
  </si>
  <si>
    <t>Mandeln naturbelassen, im Glas
zzgl. 0,15 € Mehrwegpfand</t>
  </si>
  <si>
    <t>pl710210</t>
  </si>
  <si>
    <t>Mandeln geröstet &amp; gesalzen, im Glas
zzgl. 0,15 € Mehrwegpfand</t>
  </si>
  <si>
    <t>pl710220</t>
  </si>
  <si>
    <t>int10460</t>
  </si>
  <si>
    <t>Nussmix geröstet &amp; würzig, im Glas
zzgl. 0,15 € Mehrwegpfand</t>
  </si>
  <si>
    <t>int10470</t>
  </si>
  <si>
    <t>Erdnüsse geröstet &amp; gesalzen, im Glas
zzgl. 0,15 € Mehrwegpfand</t>
  </si>
  <si>
    <t>int10480</t>
  </si>
  <si>
    <t>Student*innenfutter, klassische Mischung, im Glas zzgl. 0,15 € Mehrwegpfand</t>
  </si>
  <si>
    <t>sl010100</t>
  </si>
  <si>
    <t>Bio-Kokoschips</t>
  </si>
  <si>
    <t>rtr114105</t>
  </si>
  <si>
    <t>Haselnüsse
ganz, geschält</t>
  </si>
  <si>
    <t>rho114004</t>
  </si>
  <si>
    <t>Cashewnüsse ganz
geröstet und gesalzen</t>
  </si>
  <si>
    <t>rbf214002</t>
  </si>
  <si>
    <t>Cashewnüsse ganz
geröstet mit Chili</t>
  </si>
  <si>
    <t>LT718</t>
  </si>
  <si>
    <t xml:space="preserve">Mandeln geröstet und gesalzen
</t>
  </si>
  <si>
    <t xml:space="preserve">Datteln mit Stein
</t>
  </si>
  <si>
    <t>Mangos Amelia
ungesüßt</t>
  </si>
  <si>
    <t>Mangos
ungeschwefelt, gesüßt</t>
  </si>
  <si>
    <t>Rosinen
ungeschwefelt</t>
  </si>
  <si>
    <t>ae110005</t>
  </si>
  <si>
    <t>Datteln im Palmblattkörbchen
kernlos</t>
  </si>
  <si>
    <t>ae110007</t>
  </si>
  <si>
    <t>Datteln kernlos</t>
  </si>
  <si>
    <t>pl210130</t>
  </si>
  <si>
    <t>Datteln, Sorte Medjool "King of Dates", von palästin. Aufbauprojekten im Gazastreifen</t>
  </si>
  <si>
    <t>pl210140</t>
  </si>
  <si>
    <t>rtr114100</t>
  </si>
  <si>
    <t>Aprikosen, getrocknet</t>
  </si>
  <si>
    <t>rph814130</t>
  </si>
  <si>
    <t>Mangos, getrocknet
ohne Zucker, ungeschwefelt</t>
  </si>
  <si>
    <t>Mangos, getrocknet "Aktion Schutzengel", mit Rohrzucker gesüßt, ungeschwefelt
neue Rezeptur</t>
  </si>
  <si>
    <t>rug214001</t>
  </si>
  <si>
    <t>Ananas-Stücke, ohne Zucker
solargetrocknet</t>
  </si>
  <si>
    <t>rph814027</t>
  </si>
  <si>
    <t>Mango-Kokos-Bällchen
tropisch-fruchtig</t>
  </si>
  <si>
    <t>rug214002</t>
  </si>
  <si>
    <t>Baby-Bananen, in Scheiben
ungezuckert, solargetrocknet</t>
  </si>
  <si>
    <t>rtr114102</t>
  </si>
  <si>
    <t>Sultaninen, getrocknet</t>
  </si>
  <si>
    <t>rtr114103</t>
  </si>
  <si>
    <t>Feigen, getrocknet</t>
  </si>
  <si>
    <t>rtr114107</t>
  </si>
  <si>
    <t>Pflaumen, halbiert, getrocknet und entsteint</t>
  </si>
  <si>
    <t>Konserven</t>
  </si>
  <si>
    <t>Litschis entkernt und in Sirup eingelegt</t>
  </si>
  <si>
    <t>Ananas in Ananassaft</t>
  </si>
  <si>
    <t>Tikka Coco
Kokosmilch mit Gewürzen</t>
  </si>
  <si>
    <t>Curry Coco
Kokosmilch exotisch</t>
  </si>
  <si>
    <t>Green Coco
Kokosmilch pikant</t>
  </si>
  <si>
    <t>sl010500</t>
  </si>
  <si>
    <t>Kakao- und Schokogetränke/Instantgetränke</t>
  </si>
  <si>
    <t>Cacao Pur Amaribe
Kakaopulver stark entölt</t>
  </si>
  <si>
    <t>Sao Tomé/
Dom. Rep.</t>
  </si>
  <si>
    <t>Trinkschokolade Zartbitter
mit 50% Kakao</t>
  </si>
  <si>
    <t>Sao Tomé u.a.</t>
  </si>
  <si>
    <t>Das Faire Pfund Kakaogetränk
lösliches Instant Kakaogetränk</t>
  </si>
  <si>
    <t>Feine Bio Trinkschokolade
köstliche Cacao Kreation, 32% Kakao</t>
  </si>
  <si>
    <t>Bio &amp; Fair Trink Schoko
10 Portionspacks á 25g</t>
  </si>
  <si>
    <t>Dom. Rep.
Parag., Peru</t>
  </si>
  <si>
    <t xml:space="preserve">TRINKSCHOKOLADE </t>
  </si>
  <si>
    <t>Ecuador
Haiti</t>
  </si>
  <si>
    <t>Kakao Pur
schwach entölt</t>
  </si>
  <si>
    <t>bo014100</t>
  </si>
  <si>
    <t>bo014990</t>
  </si>
  <si>
    <t>rfb419011</t>
  </si>
  <si>
    <t>Trinkschokolade Kakao
Ingwer</t>
  </si>
  <si>
    <t>rfb419012</t>
  </si>
  <si>
    <t>Trinkschokolade Kakao
Chili</t>
  </si>
  <si>
    <t>rfb419014</t>
  </si>
  <si>
    <t>Trinkschokolade Kakao
Kokosblüten- &amp; Rohrohrzucker</t>
  </si>
  <si>
    <t>rfb419005</t>
  </si>
  <si>
    <t>Trinkschokolade Natur</t>
  </si>
  <si>
    <t>Mascobado
unraffinierter Vollrohrzucker</t>
  </si>
  <si>
    <t xml:space="preserve">Faires Pfund Zucker
</t>
  </si>
  <si>
    <t>rph114013</t>
  </si>
  <si>
    <t>VOLLROHRZUCKER PERU, 500g</t>
  </si>
  <si>
    <t>3903</t>
  </si>
  <si>
    <t>Heller Rohrzucker, unraffiniert</t>
  </si>
  <si>
    <t>py310500</t>
  </si>
  <si>
    <t>Bio-Rohrohrzucker</t>
  </si>
  <si>
    <t>rpa018014</t>
  </si>
  <si>
    <t>Vollrohrzucker Panela
mild-feinmalzig</t>
  </si>
  <si>
    <t>rpa018005</t>
  </si>
  <si>
    <t>Rohrohrzucker
aromatisch-mild</t>
  </si>
  <si>
    <t>rpa018010</t>
  </si>
  <si>
    <t>Rohrohrzucker
Demeter</t>
  </si>
  <si>
    <t>Mascobado Zuckersticks, 50 Sticks je 3g
unraffinierter Vollrohrzucker</t>
  </si>
  <si>
    <t>Zuckersticks, 1000  Sticks je 4g
unraffinierter Rohrohrzucker</t>
  </si>
  <si>
    <t>in210250</t>
  </si>
  <si>
    <t>Palmzucker Kandis</t>
  </si>
  <si>
    <t>Zum Kochen und Backen</t>
  </si>
  <si>
    <t>Reis</t>
  </si>
  <si>
    <t>Hom Mali, "Jasminreis"
Vollwertreis</t>
  </si>
  <si>
    <t>kh210100</t>
  </si>
  <si>
    <t>Jasminreis
Langkornreis geschält</t>
  </si>
  <si>
    <t>Kambodscha</t>
  </si>
  <si>
    <t>kh210101</t>
  </si>
  <si>
    <t>kh210110</t>
  </si>
  <si>
    <t>Jasminreis
brauner Vollwertreis</t>
  </si>
  <si>
    <t>kh210102</t>
  </si>
  <si>
    <t>kh210120</t>
  </si>
  <si>
    <t>Jasminreis
roter Vollwertreis</t>
  </si>
  <si>
    <t>kh210104</t>
  </si>
  <si>
    <t>Vollkorn Jasminreis
Langkornreis</t>
  </si>
  <si>
    <t>4101</t>
  </si>
  <si>
    <t>JASMIN REIS THAILAND
natürlich duftender Langkornreis, geschält</t>
  </si>
  <si>
    <t>Lila Reis
Reismischung, "Klebreis"</t>
  </si>
  <si>
    <t>Laos</t>
  </si>
  <si>
    <t>Basmati
teilgeschliffen</t>
  </si>
  <si>
    <t>Basmati
weiß, geschliffen</t>
  </si>
  <si>
    <t>in010510</t>
  </si>
  <si>
    <t>Basmatireis
geschält</t>
  </si>
  <si>
    <t>Pakistan</t>
  </si>
  <si>
    <t>rth119004</t>
  </si>
  <si>
    <t>Jasminreis
weiß-rote Duftreismischung</t>
  </si>
  <si>
    <t>Quinua/Quinua-Fertigmischungen</t>
  </si>
  <si>
    <t>Quinua
traditionelles Korn aus den Anden</t>
  </si>
  <si>
    <t>Quinua, kbA</t>
  </si>
  <si>
    <t>bo110031</t>
  </si>
  <si>
    <t>QUINOA aus ECUADOR, 500g</t>
  </si>
  <si>
    <t>bo110016</t>
  </si>
  <si>
    <t>Schwarze Quinua</t>
  </si>
  <si>
    <t>bo110015</t>
  </si>
  <si>
    <t>Rote Quinua, kbA</t>
  </si>
  <si>
    <t>bo110035</t>
  </si>
  <si>
    <t>bo110018</t>
  </si>
  <si>
    <t>Bunte Quinua, Mischung aus weißer, roter und schwarzer Quinua</t>
  </si>
  <si>
    <t>bo110038</t>
  </si>
  <si>
    <t>Rote Quinua
traditionelles Korn aus den Anden</t>
  </si>
  <si>
    <t>bo110027</t>
  </si>
  <si>
    <t>Quinuamehl</t>
  </si>
  <si>
    <t>bo110028</t>
  </si>
  <si>
    <t xml:space="preserve">Quinuaflocken
</t>
  </si>
  <si>
    <t>Nudeln/Mehl</t>
  </si>
  <si>
    <t>Italien - „mafiafrei“</t>
  </si>
  <si>
    <t>LT113</t>
  </si>
  <si>
    <t>Bio-Fusilli „Addiopizzo“
aus sizilianischem Timilia-Hartweizengrieß</t>
  </si>
  <si>
    <t>LT104</t>
  </si>
  <si>
    <t>Penne Libera Terra
aus Hartweizengrieß</t>
  </si>
  <si>
    <t>LT114</t>
  </si>
  <si>
    <t>Turbanti Libera Terra
aus Hartweizengrieß</t>
  </si>
  <si>
    <t>LT121</t>
  </si>
  <si>
    <t xml:space="preserve">Timilia Vollkorn-Hartweizenmehl
</t>
  </si>
  <si>
    <t>Quinua-Nudeln</t>
  </si>
  <si>
    <t>008</t>
  </si>
  <si>
    <t>Penne
aus Hartweizengrieß, Quinua, ohne Eier</t>
  </si>
  <si>
    <t>Bolivien
Italien</t>
  </si>
  <si>
    <t>009</t>
  </si>
  <si>
    <t>Spaghetti
aus Hartweizengrieß, Quinua, ohne Eier</t>
  </si>
  <si>
    <t>021</t>
  </si>
  <si>
    <t>Fusilli
aus Hartweizengrieß, Quinua, ohne Eier</t>
  </si>
  <si>
    <t>LT157</t>
  </si>
  <si>
    <t>Passierte Tomaten „Siciliano“
aus Sizilien, im Trockenfeldbau kultiviert; traditionell ohne Zusatzstoffe</t>
  </si>
  <si>
    <t>LT155</t>
  </si>
  <si>
    <t>Passierte Tomaten aus Apulien
„Tomato Revolution“</t>
  </si>
  <si>
    <t>LT163</t>
  </si>
  <si>
    <t>LT158</t>
  </si>
  <si>
    <t>Tomatensauce mit Basilikum
„Tomato Revolution“</t>
  </si>
  <si>
    <t>LT156</t>
  </si>
  <si>
    <t>Tomatensauce mit Auberginen
„Tomato Revolution“</t>
  </si>
  <si>
    <t>LT160</t>
  </si>
  <si>
    <t>Pelati in Salsa - geschälte Tomaten in Tomatensaft „Tomato Revolution“</t>
  </si>
  <si>
    <t>LT561</t>
  </si>
  <si>
    <t>Pomodorini Pugliesi
Halbgetrocknete Cocktailtomaten in Pflanzenöl</t>
  </si>
  <si>
    <t>LT162</t>
  </si>
  <si>
    <t>Crema di Peperoncino
scharfe Chili-Würzsauce</t>
  </si>
  <si>
    <t>LT565</t>
  </si>
  <si>
    <t>Artischockenpaste</t>
  </si>
  <si>
    <t>LT564</t>
  </si>
  <si>
    <t xml:space="preserve">Artischockenherzen in Pflanzenöl
</t>
  </si>
  <si>
    <t>LT558</t>
  </si>
  <si>
    <t>Sizilianisches Auberginengemüse
Caponata di Melanzane di Sicilia</t>
  </si>
  <si>
    <t>LT566</t>
  </si>
  <si>
    <t xml:space="preserve">Olivenpaste
Patè di Olive Celline </t>
  </si>
  <si>
    <t>LT567</t>
  </si>
  <si>
    <t>Patè di Olive Verdi Bio
Grüne Olivenpaste</t>
  </si>
  <si>
    <t>LT568</t>
  </si>
  <si>
    <t>Patè di Olive Nere Bio
Schwarze Olivenpaste</t>
  </si>
  <si>
    <t>LT569</t>
  </si>
  <si>
    <t>Olive Verdi „Bella di Cerignola“ DOP, Grüne Oliven in Salzlake von der apulischen Kooperative Pietra di Scarto, Abtropfgewicht 310g</t>
  </si>
  <si>
    <t>LT570</t>
  </si>
  <si>
    <t>Olive Nere „Bella di Cerignola“ DOP, Schwarze Oliven in Salzlake von der apulischen Kooperative Pietra di Scarto, Abtropfgewicht 310g</t>
  </si>
  <si>
    <t xml:space="preserve">Hummus – Kichererbsenpaste
</t>
  </si>
  <si>
    <t>ec210030</t>
  </si>
  <si>
    <t>ec210037</t>
  </si>
  <si>
    <t>Rote Bohnen</t>
  </si>
  <si>
    <t>ec210042</t>
  </si>
  <si>
    <t>ec210038</t>
  </si>
  <si>
    <t>Weiße Bohnen</t>
  </si>
  <si>
    <t>ec210041</t>
  </si>
  <si>
    <t>lb410001</t>
  </si>
  <si>
    <t>Bulgur
fein</t>
  </si>
  <si>
    <t>lb410003</t>
  </si>
  <si>
    <t>lb410002</t>
  </si>
  <si>
    <t>lb410062</t>
  </si>
  <si>
    <t>lb410012</t>
  </si>
  <si>
    <t>Kichererbsenmehl</t>
  </si>
  <si>
    <t>lb410013</t>
  </si>
  <si>
    <t>pl210200</t>
  </si>
  <si>
    <t>Couscous Weizengrieß</t>
  </si>
  <si>
    <t>pl210210</t>
  </si>
  <si>
    <t>lb410015</t>
  </si>
  <si>
    <t xml:space="preserve">Sonnengetrocknete Tomaten  </t>
  </si>
  <si>
    <t>ec210050</t>
  </si>
  <si>
    <t>getrocknete Butterpilze, "Suillus Luteus"</t>
  </si>
  <si>
    <t>rsl914001</t>
  </si>
  <si>
    <t>Kokosraspeln, Größe medium</t>
  </si>
  <si>
    <t>rpl219013</t>
  </si>
  <si>
    <t xml:space="preserve">Schwarze Oliven, am Baum gereift
</t>
  </si>
  <si>
    <t>rpl219012</t>
  </si>
  <si>
    <t>Sonnengetrocknete Tomaten in Olivenöl</t>
  </si>
  <si>
    <t>sl010010</t>
  </si>
  <si>
    <t>Bio-Kokosraspeln fein</t>
  </si>
  <si>
    <t>lb410020</t>
  </si>
  <si>
    <t xml:space="preserve">Hummus  </t>
  </si>
  <si>
    <t>Essig und Öl, Senf und Saucen</t>
  </si>
  <si>
    <t>LT511</t>
  </si>
  <si>
    <t>Olivenöl extra vergine „Libera Terra“</t>
  </si>
  <si>
    <t>Olivenöl extra vergine monokultivar „Cerasuola“ Valdibella</t>
  </si>
  <si>
    <t>LT507</t>
  </si>
  <si>
    <t>LT510</t>
  </si>
  <si>
    <t>Olivenöl extra vergine monokultivar „Ottobratico“ GOEL</t>
  </si>
  <si>
    <t>LT512</t>
  </si>
  <si>
    <t>Olivenöl extra vergine GOEL Blend,
Kalabrien</t>
  </si>
  <si>
    <t>ch110108</t>
  </si>
  <si>
    <t>Olivenöl, Sorte Manzanilla extra vergine</t>
  </si>
  <si>
    <t>Olivenöl Kaltextraktion</t>
  </si>
  <si>
    <t>rpl217001</t>
  </si>
  <si>
    <t>Olivenöl kalt gepreßt, nativ extra</t>
  </si>
  <si>
    <t>rpl217002</t>
  </si>
  <si>
    <t>Olivenöl kalt gepreßt, nativ extra, naturtrüb</t>
  </si>
  <si>
    <t>rpl217010</t>
  </si>
  <si>
    <t>Olivenöl kalt gepreßt, nativ extra
5l-Metalldose</t>
  </si>
  <si>
    <t>rpl217015</t>
  </si>
  <si>
    <t>Olivenöl mit Zitrone
kalt gepreßt, nativ extra</t>
  </si>
  <si>
    <t>rpl217016</t>
  </si>
  <si>
    <t>Olivenöl mit Thymian
kalt gepreßt, nativ extra</t>
  </si>
  <si>
    <t>rpl217018</t>
  </si>
  <si>
    <t>Olivenöl mit Basilikum
kalt gepreßt, nativ extra</t>
  </si>
  <si>
    <t>Arganöl kalt gepreßt</t>
  </si>
  <si>
    <t>rsl917001</t>
  </si>
  <si>
    <t>Kokosöl
mild-nussig</t>
  </si>
  <si>
    <t>sl010600</t>
  </si>
  <si>
    <t>Kokosöl mild</t>
  </si>
  <si>
    <t>sl310100</t>
  </si>
  <si>
    <t xml:space="preserve">Kokos-Creme
</t>
  </si>
  <si>
    <t>sa110202</t>
  </si>
  <si>
    <t>Original südafrikanischer Senf mit sonnengetrockneten Paprika und Chilli</t>
  </si>
  <si>
    <t>rni117002</t>
  </si>
  <si>
    <t>Honig-Balsam
Essig mit Honig</t>
  </si>
  <si>
    <t>sa110006</t>
  </si>
  <si>
    <t xml:space="preserve">Apfel-Essig
</t>
  </si>
  <si>
    <t>rfb319015</t>
  </si>
  <si>
    <t>Sauce Thai Mango
asiatisch-fruchtig</t>
  </si>
  <si>
    <t>rph817057</t>
  </si>
  <si>
    <t>Sauce Thai Mango, asiatisch-fruchtig
mit Fruchtpüree von PREDA</t>
  </si>
  <si>
    <t>rfb319006</t>
  </si>
  <si>
    <t>Sauce Curry Cashew
fruchtig-nussig</t>
  </si>
  <si>
    <t>rfb319009</t>
  </si>
  <si>
    <t>Sauce Sweet-Chili
süßlich-scharf</t>
  </si>
  <si>
    <t>Sweet Chili Sauce
Scharf und süß</t>
  </si>
  <si>
    <t>Chili Sauce
würzig scharf</t>
  </si>
  <si>
    <t>Curry Sauce
exotisch fein</t>
  </si>
  <si>
    <t>Früchte Chutney
intensiv fruchtig</t>
  </si>
  <si>
    <t>Mango Chutney
fruchtig rund</t>
  </si>
  <si>
    <t>sa115603</t>
  </si>
  <si>
    <t>Chermoula
Würzsauce, mild</t>
  </si>
  <si>
    <t>sa115604</t>
  </si>
  <si>
    <t>Swazi Mamma Mamba
Würzsauce, sehr scharf</t>
  </si>
  <si>
    <t>sa110240</t>
  </si>
  <si>
    <t>Curry Paste Red Cape
sanft scharf</t>
  </si>
  <si>
    <t>sa110241</t>
  </si>
  <si>
    <t xml:space="preserve">Curry Paste Yellow Cape
</t>
  </si>
  <si>
    <t>sa110701</t>
  </si>
  <si>
    <t>Curry Ketchup
mild</t>
  </si>
  <si>
    <t>int10490</t>
  </si>
  <si>
    <t>Pasta-Topping, pflanzliche Hartkäse-Alternative aus Cashews, im Glas
zzgl. 0,15 € Mehrwegpfand</t>
  </si>
  <si>
    <t>int10500</t>
  </si>
  <si>
    <t>Nuss-Bolognese, pflanzliche Hack-Alternative aus Cashew &amp; Paranuss, im Glas
zzgl. 0,15 € Mehrwegpfand</t>
  </si>
  <si>
    <t>sa110702</t>
  </si>
  <si>
    <t>Honey Mustard Sauce
mild</t>
  </si>
  <si>
    <t>sa110703</t>
  </si>
  <si>
    <t>Sweet Onion Sauce
mild</t>
  </si>
  <si>
    <t>sa110800</t>
  </si>
  <si>
    <t>Chili Love, Ghost Chili
extrem scharf</t>
  </si>
  <si>
    <t>sa110801</t>
  </si>
  <si>
    <t>Chili Love 
fermented</t>
  </si>
  <si>
    <t>sa110802</t>
  </si>
  <si>
    <t>Chili Love  
Smoked Habanero</t>
  </si>
  <si>
    <t>sa110803</t>
  </si>
  <si>
    <t>Chili Love   
Lemnon &amp; Garlic</t>
  </si>
  <si>
    <t>rpl219010</t>
  </si>
  <si>
    <t xml:space="preserve">Grüne Oliven Tapenade 
</t>
  </si>
  <si>
    <t>ae115424</t>
  </si>
  <si>
    <t>Basilikum im Beutel
gerebelt</t>
  </si>
  <si>
    <t>sl315415</t>
  </si>
  <si>
    <t>Chili
gemahlen</t>
  </si>
  <si>
    <t>sl315112</t>
  </si>
  <si>
    <t>Chilischoten
ganz</t>
  </si>
  <si>
    <t>sl315416</t>
  </si>
  <si>
    <t>Curry, mild, im Beutel
Original-Rezeptur aus Sri Lanka</t>
  </si>
  <si>
    <t>sl315418</t>
  </si>
  <si>
    <t>Curry, scharf, im Beutel
gemahlen</t>
  </si>
  <si>
    <t>sl315507</t>
  </si>
  <si>
    <t xml:space="preserve">Curryblätter, ganz
</t>
  </si>
  <si>
    <t>sl315901</t>
  </si>
  <si>
    <t xml:space="preserve">Curry-Set 3 x 50 g &amp; 1 x 5 g
</t>
  </si>
  <si>
    <t>lb410030</t>
  </si>
  <si>
    <t>Fleur de Sel de Anfeh
Blume des Meersalzes</t>
  </si>
  <si>
    <t>Gelbwurzel (Kurkuma) im Beutel
gemahlen</t>
  </si>
  <si>
    <t>sl315110</t>
  </si>
  <si>
    <t>Geschenkbox mit vier Gewürzen
Pfefferkörner, Kardamom, Zimtstangen, Nelken</t>
  </si>
  <si>
    <t>ne915401</t>
  </si>
  <si>
    <t xml:space="preserve">Garam Masala Gewürzmischung </t>
  </si>
  <si>
    <t>sl315102</t>
  </si>
  <si>
    <t>Glühweingewürz
4 BW-Säckchen à 2,5 g</t>
  </si>
  <si>
    <t>sl115115</t>
  </si>
  <si>
    <t>Ingwer
ganze Stücke</t>
  </si>
  <si>
    <t>sl115411</t>
  </si>
  <si>
    <t>Ingwer im Beutel
gemahlen</t>
  </si>
  <si>
    <t>ae115434</t>
  </si>
  <si>
    <t xml:space="preserve">Italienische Kräuter im Beutel
</t>
  </si>
  <si>
    <t>sl115117</t>
  </si>
  <si>
    <t>Kardamom
ganze Schoten</t>
  </si>
  <si>
    <t>sl115418</t>
  </si>
  <si>
    <t>Kardamom
gemahlen</t>
  </si>
  <si>
    <t xml:space="preserve">Kräuter der Provence im Beutel
</t>
  </si>
  <si>
    <t xml:space="preserve">Kräutersalz „Seaweed“
</t>
  </si>
  <si>
    <t>sl315419</t>
  </si>
  <si>
    <t>Lebkuchen Gewürzmischung
gemahlen</t>
  </si>
  <si>
    <t>ae115425</t>
  </si>
  <si>
    <t>Majoran im Beutel
gerebelt</t>
  </si>
  <si>
    <t>sl115100</t>
  </si>
  <si>
    <t>Nelken
ganz</t>
  </si>
  <si>
    <t>sl115414</t>
  </si>
  <si>
    <t>Pfeffer schwarz im Beutel
gemahlen</t>
  </si>
  <si>
    <t>sl115501</t>
  </si>
  <si>
    <t>Pfeffer weiß
ganz</t>
  </si>
  <si>
    <t>sl115415</t>
  </si>
  <si>
    <t>Pfeffer weiß im Beutel
gemahlen</t>
  </si>
  <si>
    <t>ma110100</t>
  </si>
  <si>
    <t>Vanilleschote
1 Stück im Glasrohr</t>
  </si>
  <si>
    <t>lb410400</t>
  </si>
  <si>
    <t>Za'atar im Beutel
arabische Gewürzmischung</t>
  </si>
  <si>
    <t>Zimt im Beutel
gemahlen</t>
  </si>
  <si>
    <t>sa115119</t>
  </si>
  <si>
    <t>Zitronen-Salz</t>
  </si>
  <si>
    <t>rfb116066</t>
  </si>
  <si>
    <t>Anis, ganz</t>
  </si>
  <si>
    <t>rfb116031</t>
  </si>
  <si>
    <t>Basilikum, gerebelt</t>
  </si>
  <si>
    <t>rfb116006</t>
  </si>
  <si>
    <t>Chili, gemahlen</t>
  </si>
  <si>
    <t>rfb116001</t>
  </si>
  <si>
    <t>Curcuma/Gelbwurz, gemahlen
im Beutel</t>
  </si>
  <si>
    <t>rfb116101</t>
  </si>
  <si>
    <t>Curcuma/Gelbwurz, gemahlen
im Glas</t>
  </si>
  <si>
    <t>rfb116002</t>
  </si>
  <si>
    <t>Curry, mild, gemahlen</t>
  </si>
  <si>
    <t>rfb116003</t>
  </si>
  <si>
    <t>Curry, mittelscharf, gemahlen</t>
  </si>
  <si>
    <t>Curry, scharf, gemahlen</t>
  </si>
  <si>
    <t>rfb116026</t>
  </si>
  <si>
    <t>Dillspitzen, gerebelt</t>
  </si>
  <si>
    <t>rfb116054</t>
  </si>
  <si>
    <t>Garam Masala Gewürzmischung, gemahlen
mit Zimt, Pfeffer, Kardamom, Nelken</t>
  </si>
  <si>
    <t>rfb116046</t>
  </si>
  <si>
    <t>Gewürzmischung Glühwein</t>
  </si>
  <si>
    <t>rfb116007</t>
  </si>
  <si>
    <t>Ingwer, gemahlen</t>
  </si>
  <si>
    <t>rfb116020</t>
  </si>
  <si>
    <t>Koriander, ganz</t>
  </si>
  <si>
    <t>rfb116033</t>
  </si>
  <si>
    <t>Kräutermischung Provence</t>
  </si>
  <si>
    <t>rfb116041</t>
  </si>
  <si>
    <t>Kräutersalz</t>
  </si>
  <si>
    <t>Kreuzkümmel, ganz</t>
  </si>
  <si>
    <t>rfb116019</t>
  </si>
  <si>
    <t>Kümmel, ganz</t>
  </si>
  <si>
    <t>rfb116047</t>
  </si>
  <si>
    <t>Gewürzmischung Lebkuchen</t>
  </si>
  <si>
    <t>rfb116024</t>
  </si>
  <si>
    <t>Lorbeer-Blätter</t>
  </si>
  <si>
    <t>rfb116052</t>
  </si>
  <si>
    <t>Majoran, gerebelt</t>
  </si>
  <si>
    <t>rfb116059</t>
  </si>
  <si>
    <t>Muskatnuss, ganz</t>
  </si>
  <si>
    <t>rfb116009</t>
  </si>
  <si>
    <t>Nelken, ganz</t>
  </si>
  <si>
    <t>rfb116057</t>
  </si>
  <si>
    <t>Pfeffer rosa, ganz</t>
  </si>
  <si>
    <t>rfb116010</t>
  </si>
  <si>
    <t>Pfeffer schwarz, ganz</t>
  </si>
  <si>
    <t>rfb116011</t>
  </si>
  <si>
    <t>Pfeffer schwarz, gemahlen</t>
  </si>
  <si>
    <t>rfb116012</t>
  </si>
  <si>
    <t>Pfeffer weiss, ganz</t>
  </si>
  <si>
    <t>rfb116013</t>
  </si>
  <si>
    <t>Pfeffer weiss, gemahlen</t>
  </si>
  <si>
    <t>rfb116048</t>
  </si>
  <si>
    <t>Pfeffer-Mix "Klassik", ganz</t>
  </si>
  <si>
    <t>rfb116062</t>
  </si>
  <si>
    <t>Pfeffer-Mix "Exotik", ganz</t>
  </si>
  <si>
    <t>rfb116034</t>
  </si>
  <si>
    <t>Kräutermischung Pizza &amp; Spaghetti</t>
  </si>
  <si>
    <t>rfb116028</t>
  </si>
  <si>
    <t>Rosmarin, geschnitten</t>
  </si>
  <si>
    <t>rfb116049</t>
  </si>
  <si>
    <t>Safran-Fäden</t>
  </si>
  <si>
    <t>rfb116035</t>
  </si>
  <si>
    <t>Kräutermischung Salat</t>
  </si>
  <si>
    <t>rfb116017</t>
  </si>
  <si>
    <t>Sesam, ungeschält</t>
  </si>
  <si>
    <t>rfb116050</t>
  </si>
  <si>
    <t>Sternanis, ganz</t>
  </si>
  <si>
    <t>rfb116032</t>
  </si>
  <si>
    <t>Vanille Schoten, 2 Stück im Glasrohr</t>
  </si>
  <si>
    <t>rfb116025</t>
  </si>
  <si>
    <t>Wacholderbeeren</t>
  </si>
  <si>
    <t>rfb116014</t>
  </si>
  <si>
    <t>rfb116060</t>
  </si>
  <si>
    <t>Zimtstangen</t>
  </si>
  <si>
    <t>rfb116053</t>
  </si>
  <si>
    <t>Zitronenschale, gemahlen</t>
  </si>
  <si>
    <t>LT812</t>
  </si>
  <si>
    <t>Sale alle Erbe
Sizilianisches Meersalz mit Kräutern</t>
  </si>
  <si>
    <t>CC211</t>
  </si>
  <si>
    <t xml:space="preserve">Kurkuma gemahlen
</t>
  </si>
  <si>
    <t>sl315600</t>
  </si>
  <si>
    <t>Schwarze Pfefferkörner in der Mühle</t>
  </si>
  <si>
    <t>sl315601</t>
  </si>
  <si>
    <t>Weiße Pfefferkörner in der Mühle</t>
  </si>
  <si>
    <t>sa115203</t>
  </si>
  <si>
    <t>Bushman
Kräutersalz mit Meeresalgen i. d. Mühle</t>
  </si>
  <si>
    <t>sa115413</t>
  </si>
  <si>
    <t>Nachfüller Bushman
Kräutersalz mit Meeresalgen</t>
  </si>
  <si>
    <t>sa115104</t>
  </si>
  <si>
    <t>Barbecue-Gewürzmischung i. d. Mühle, mittelscharf</t>
  </si>
  <si>
    <t>sa115105</t>
  </si>
  <si>
    <t>"Cape Malay"
bunte Gewürzmisch. i. d. M.</t>
  </si>
  <si>
    <t>sa115109</t>
  </si>
  <si>
    <t>"Marrocan"
afrikan. Gerwürzzuber. i. d. M.</t>
  </si>
  <si>
    <t>sa115419</t>
  </si>
  <si>
    <t>Nachfüller "Marrocan"
afrikan. Gerwürzzuber.</t>
  </si>
  <si>
    <t>sa115408</t>
  </si>
  <si>
    <t>Nachfüller "Khoisan"
Meersalz           </t>
  </si>
  <si>
    <t>"Khoisan" Speisesalz fein
handgewonnenes Meersalz</t>
  </si>
  <si>
    <t>sa115301</t>
  </si>
  <si>
    <t>"Khoisan" Speisesalz grob
handgewonnenes Meersalz</t>
  </si>
  <si>
    <t>sa115201</t>
  </si>
  <si>
    <t>"Cape Garden"
Afrikanische Kräutermischung i. d. Mühle</t>
  </si>
  <si>
    <t>sa115401</t>
  </si>
  <si>
    <t>Nachfüller "Cape Garden"
Afrikan. Kräuterm.</t>
  </si>
  <si>
    <t>sa115205</t>
  </si>
  <si>
    <t>" Zulu Chilli"
Feurig-scharfe Gewürzm. i. d. Mühle</t>
  </si>
  <si>
    <t>sa115405</t>
  </si>
  <si>
    <t>Nachfüller "Zulu Chilli"
Feurig-scharfe Gewürzmischung</t>
  </si>
  <si>
    <t>sa115212</t>
  </si>
  <si>
    <t>Orangen-Pfeffer
Gewürzzubereitung i. d. Mühle</t>
  </si>
  <si>
    <t xml:space="preserve">Südafrika </t>
  </si>
  <si>
    <t>Ilula Pinotage
W.O. Western Cape, trocken</t>
  </si>
  <si>
    <t>Ilula Merlot
W.O. Western Cape, trocken</t>
  </si>
  <si>
    <t>Ilula Shiraz
W.O. Western Cape, trocken</t>
  </si>
  <si>
    <t>Koopmannskloof Cabernet Sauvignon
Wine of Origin Stellenbosch trocken</t>
  </si>
  <si>
    <t>Koopmannskloof Shiraz
Wine of Origin Stellenbosch trocken</t>
  </si>
  <si>
    <t>Koopmannskloof Reserve
trocken</t>
  </si>
  <si>
    <t>Riegel</t>
  </si>
  <si>
    <t>„Moonlight“ Semi-Sweet Red
halbtrockener Rotwein, Stellar Organics</t>
  </si>
  <si>
    <t>„Moonlight“ Shiraz-Merlot
Stellar Organics</t>
  </si>
  <si>
    <t>Marry's FAIR TRADE Glühwein
Stellar Organics</t>
  </si>
  <si>
    <t xml:space="preserve">Argentinien </t>
  </si>
  <si>
    <t>SOLOMBRA Cabernet Sauvignon Bonarda
trocken</t>
  </si>
  <si>
    <t>Argentinien</t>
  </si>
  <si>
    <t>SOLOMBRA Malbec Bio
trocken</t>
  </si>
  <si>
    <t>Reserva Bio Malbec Shiraz
trocken</t>
  </si>
  <si>
    <t xml:space="preserve">Chile </t>
  </si>
  <si>
    <t>Lautaro Bio Cabernet Sauvignon
trocken</t>
  </si>
  <si>
    <t>Lautaro Otoño
trocken</t>
  </si>
  <si>
    <t xml:space="preserve">Lautaro Carménére
</t>
  </si>
  <si>
    <t>ch811200</t>
  </si>
  <si>
    <t>Caití 60/40 Gran Reserva, trocken
60% Cabernet Sauvignon, 40% Merlot</t>
  </si>
  <si>
    <t>ch811140</t>
  </si>
  <si>
    <t>Caití Carmemere Reserva
Chilenischer Rotwein</t>
  </si>
  <si>
    <t>ch711110</t>
  </si>
  <si>
    <t>Kimche Cabernet Sauvignon
Chilenischer Rotwein, trocken</t>
  </si>
  <si>
    <t>ch711120</t>
  </si>
  <si>
    <t>Kimche Merlot
Chilenischer Rotwein, trocken</t>
  </si>
  <si>
    <t>ch711200</t>
  </si>
  <si>
    <t>Kimche Carignan Reserva
Chilenischer Rotwein, trocken</t>
  </si>
  <si>
    <t>LT301</t>
  </si>
  <si>
    <t>Placido Rizzotto Rosso IGT
Rotwein Sizilien</t>
  </si>
  <si>
    <t>LT314</t>
  </si>
  <si>
    <t>Respiro Nero d'Avola DOC
Rotwein Sizilien ohne zugefügte Sulfite
von der Kooperative Valdibella</t>
  </si>
  <si>
    <t>LT312</t>
  </si>
  <si>
    <t>Siciliae Nero d'Avola DOC
Rotwein Sizilien „Addiopizzo“
von der Kooperative Valdibella</t>
  </si>
  <si>
    <t>LT313</t>
  </si>
  <si>
    <t>Acamante Perricone DOC
Rotwein Sizilien „Addiopizzo“
von der Kooperative Valdibella</t>
  </si>
  <si>
    <t>LT316</t>
  </si>
  <si>
    <t>Àgape Nerello Mascalese DOC
Rotwein Sizilien „Addiopizzo“
von der Kooperative Valdibella</t>
  </si>
  <si>
    <t>LT324</t>
  </si>
  <si>
    <t>Nero d'Avola Bag in Box
Rotwein Sizilien IGT „Addiopizzo“
von der Kooperative Valdibella</t>
  </si>
  <si>
    <t>Rosé</t>
  </si>
  <si>
    <t>Goue Vallei Rosé
trocken</t>
  </si>
  <si>
    <t>Koopmannskloof Pinotage Rosé
Wine of Origin Stellbosch, halbtrocken</t>
  </si>
  <si>
    <t>ch811120</t>
  </si>
  <si>
    <t>Caití Rosé Reserva, trocken
70% Cabernet Sauvignon, 30% Syrah</t>
  </si>
  <si>
    <t>ch811121</t>
  </si>
  <si>
    <t>ch711400</t>
  </si>
  <si>
    <t>Kimche País Mágico
Chilenischer Roséwein, süß</t>
  </si>
  <si>
    <t>LT342</t>
  </si>
  <si>
    <t>Hiso Telary Negroamaro Rosato 
Bio-Roséwein Apulien IGT, 750ml</t>
  </si>
  <si>
    <t>Weißwein</t>
  </si>
  <si>
    <t>1522205</t>
  </si>
  <si>
    <t>Koopmannskloof Sauvignon Blanc
Wine of Origin Stellbosch, trocken</t>
  </si>
  <si>
    <t>1522207</t>
  </si>
  <si>
    <t>Koopmannskloof Chardonnay
Wine of Origin Stellbosch, trocken</t>
  </si>
  <si>
    <t>„Moonlight“ Chenin Blanc – Sauvignon Blanc
Stellar Organics</t>
  </si>
  <si>
    <t>3502203</t>
  </si>
  <si>
    <t>SOLOMBRA Torrontes
trocken</t>
  </si>
  <si>
    <t>ch711100</t>
  </si>
  <si>
    <t>Kimche Chardonnay
Chilenischer Weißwein, trocken</t>
  </si>
  <si>
    <t>ch811110</t>
  </si>
  <si>
    <t>Caití Sauvignon Blanc Reserva
Chilenischer Weißwein, trocken</t>
  </si>
  <si>
    <t>ch811111</t>
  </si>
  <si>
    <t>El Sur, Sauvignon Blanc
Valle de Lontué, trocken</t>
  </si>
  <si>
    <t>LT351</t>
  </si>
  <si>
    <t>Placido Rizzotto Bianco IGT
Weißwein Sizilien</t>
  </si>
  <si>
    <t>LT367</t>
  </si>
  <si>
    <t>Sulle Bucce IGP
Weißwein Sizilien, ohne Schwefelzusatz
von der Kooperative Valdibella</t>
  </si>
  <si>
    <t>LT362</t>
  </si>
  <si>
    <t>Catarratto Extra Lucido DOC
Weißwein Sizilien „Addiopizzo“
von der Kooperative Valdibella</t>
  </si>
  <si>
    <t>LT364</t>
  </si>
  <si>
    <t>Ariddu Grillo DOC
Weißwein Sizilien „Addiopizzo“
von der Kooperative Valdibella</t>
  </si>
  <si>
    <t>LT372</t>
  </si>
  <si>
    <t>Catarratto Bag in Box
Weißwein Sizilien „Addiopizzo“
von der Kooperative Valdibella</t>
  </si>
  <si>
    <t>LT363</t>
  </si>
  <si>
    <t>Munir Catarratto DOC
Weißwein Sizilien „Addiopizzo“
von der Kooperative Valdibella</t>
  </si>
  <si>
    <t>Sekt/Schaumwein</t>
  </si>
  <si>
    <t>sa011006</t>
  </si>
  <si>
    <t>Stellar Organics Extra Dry
Schaumwein</t>
  </si>
  <si>
    <t>Stellar Sparkling Extra Dry
Schaumwein</t>
  </si>
  <si>
    <t>Italien
Costa Rica</t>
  </si>
  <si>
    <t>rbr217001</t>
  </si>
  <si>
    <t xml:space="preserve">Cachaça, brasilianische Spirituose aus Zuckerrohr, 40,7% Vol. </t>
  </si>
  <si>
    <t>Bio Met – nach altem Rezept
Honigwein, 12% Vol</t>
  </si>
  <si>
    <t>Mexiko
Nicaragua</t>
  </si>
  <si>
    <t>Mango-Limes, Likör, 19% Vol.
mit Fruchtpüree von PREDA</t>
  </si>
  <si>
    <t>sv211100</t>
  </si>
  <si>
    <t>„33“ Fairer Kräuterlikör</t>
  </si>
  <si>
    <t>lb411100</t>
  </si>
  <si>
    <t>Arak Baladi Premium
Anis Schnaps, 50% Vol.</t>
  </si>
  <si>
    <t>Rum</t>
  </si>
  <si>
    <t>cu111201</t>
  </si>
  <si>
    <t>Ron de Cuba ""Varadero""
weißer Rum aus Cuba, 3 Jahre gereift</t>
  </si>
  <si>
    <t>cu111200</t>
  </si>
  <si>
    <t>Ron de Cuba "Varadero"
brauner Rum aus Cuba, 7 Jahre gereift</t>
  </si>
  <si>
    <t>cu111203</t>
  </si>
  <si>
    <t>Ron de Cuba "Varadero"
brauner Rum aus Cuba, 15 Jahre gereift</t>
  </si>
  <si>
    <t>Wein-Präsentkartons</t>
  </si>
  <si>
    <t>Z009</t>
  </si>
  <si>
    <t>Wein-Geschenkkarton für 1 Flasche
rot, offene Welle</t>
  </si>
  <si>
    <t>Z007</t>
  </si>
  <si>
    <t>Wein-Geschenkkarton für 2 Flaschen
rot, offene Welle</t>
  </si>
  <si>
    <t>Saft</t>
  </si>
  <si>
    <t>gh818100</t>
  </si>
  <si>
    <t>Orangensaft
zzgl. Mehrwegpfand</t>
  </si>
  <si>
    <t>Bannmühle/dwp</t>
  </si>
  <si>
    <t>BM020</t>
  </si>
  <si>
    <t>Apfel-Mango-Saft, Pfandflasche</t>
  </si>
  <si>
    <t>Deutschland, Philippinen</t>
  </si>
  <si>
    <t>Bannmühle</t>
  </si>
  <si>
    <t>BM010</t>
  </si>
  <si>
    <t>Apfelsaft, Pfandflasche</t>
  </si>
  <si>
    <t xml:space="preserve">Deutschland </t>
  </si>
  <si>
    <t>Merida Orangensaft (3 x 0,2 l)
aus Orangensaftkonzentrat</t>
  </si>
  <si>
    <t>Eistee</t>
  </si>
  <si>
    <t>py218050</t>
  </si>
  <si>
    <t>Eistee Mate-Zitrone PET-Einwegfl.,
zzgl. 0,25 Euro Einwegpfand</t>
  </si>
  <si>
    <t>Argentinien, Paraguay</t>
  </si>
  <si>
    <t>Cola, Limo, Smoothies</t>
  </si>
  <si>
    <t>rph817042</t>
  </si>
  <si>
    <t>Smoothie Mango Banane Calamansi
exotisch-spritzig</t>
  </si>
  <si>
    <t>rph817043</t>
  </si>
  <si>
    <t>Smoothie Ananas Banane Maracuja
tropisch-fruchtig</t>
  </si>
  <si>
    <t>cr118233</t>
  </si>
  <si>
    <t>Costa Rica Cola
zzgl. Mehrwegpfand</t>
  </si>
  <si>
    <t>Costa Rica</t>
  </si>
  <si>
    <t>Pfand</t>
  </si>
  <si>
    <t>EP/Bann-mühle</t>
  </si>
  <si>
    <t>PFAND1</t>
  </si>
  <si>
    <t>Pfand: Flasche 1 l</t>
  </si>
  <si>
    <t>PFANDKISTE</t>
  </si>
  <si>
    <t>Pfand: Kasten 6x1 l</t>
  </si>
  <si>
    <t>COLAKISTE</t>
  </si>
  <si>
    <t>Pfand: Kasten 24x0,33 l</t>
  </si>
  <si>
    <t>PFAND3</t>
  </si>
  <si>
    <t>Pfandglas MoPro</t>
  </si>
  <si>
    <t>PFANDKISTE3</t>
  </si>
  <si>
    <t>Pfandkiste MoPro 6er</t>
  </si>
  <si>
    <t>GEPA/EP</t>
  </si>
  <si>
    <t>Mehrweg-Pfandflasche, 0,33l</t>
  </si>
  <si>
    <t>Pfandkiste Logipack</t>
  </si>
  <si>
    <t>PFANDEIMER</t>
  </si>
  <si>
    <t>Pfandeimer rechteckig, Kunststoff PP mit Deckel und Bügel; 28,6x19,8x27,3 cm, 10,3 Liter</t>
  </si>
  <si>
    <t>Konzentrat/Sirup</t>
  </si>
  <si>
    <t xml:space="preserve">Mango Fruchtsauce
</t>
  </si>
  <si>
    <t>rfb517001</t>
  </si>
  <si>
    <t>Holunderblütensirup</t>
  </si>
  <si>
    <t>rfb517002</t>
  </si>
  <si>
    <t>Johannisbeersirup, schwarz</t>
  </si>
  <si>
    <t>Ingwersirup, verbesserte, schärfere Rezeptur mit reinem Ingwersaft</t>
  </si>
  <si>
    <t>Großpackungen/Unverpackt</t>
  </si>
  <si>
    <t xml:space="preserve">Kaffee </t>
  </si>
  <si>
    <t>Röstkaffee</t>
  </si>
  <si>
    <t>rw113553</t>
  </si>
  <si>
    <t>me813553</t>
  </si>
  <si>
    <t>ta113553</t>
  </si>
  <si>
    <t>EL PUENTE Hauskaffee
Bohne</t>
  </si>
  <si>
    <t>ta113550</t>
  </si>
  <si>
    <t>EL PUENTE Hauskaffee
gemahlen</t>
  </si>
  <si>
    <t>rpe513511</t>
  </si>
  <si>
    <t>Café Armonía
gemahlen</t>
  </si>
  <si>
    <t>rpe513510</t>
  </si>
  <si>
    <t>Café Armonía
Bohne</t>
  </si>
  <si>
    <t>Espresso/Schümli</t>
  </si>
  <si>
    <t>bo313552</t>
  </si>
  <si>
    <t>me813552</t>
  </si>
  <si>
    <t>rmi113510</t>
  </si>
  <si>
    <t>Espresso 3 Länder
Bohne, 100% Arabica</t>
  </si>
  <si>
    <t>Instantkaffee</t>
  </si>
  <si>
    <t>ta013550</t>
  </si>
  <si>
    <t>Kochen und Backen</t>
  </si>
  <si>
    <t>lb410502</t>
  </si>
  <si>
    <t>lb410503</t>
  </si>
  <si>
    <t>bo110519</t>
  </si>
  <si>
    <t>ec210507</t>
  </si>
  <si>
    <t>in010515</t>
  </si>
  <si>
    <t>id210502</t>
  </si>
  <si>
    <t>rpa018551</t>
  </si>
  <si>
    <t>Rohrohrzucker Golden Light
aromatisch-mild</t>
  </si>
  <si>
    <t>rpa018555</t>
  </si>
  <si>
    <t>Süßigkeiten/Knabbereien</t>
  </si>
  <si>
    <t>rme818102</t>
  </si>
  <si>
    <t>rpa014113</t>
  </si>
  <si>
    <t>rpa014114</t>
  </si>
  <si>
    <t>rpa014115</t>
  </si>
  <si>
    <t>rph814183</t>
  </si>
  <si>
    <t>rph814229</t>
  </si>
  <si>
    <t>int10450</t>
  </si>
  <si>
    <t>WELTLADEN Nussmix
Cashewkerne, ger. u. ges., versch. Geschmacksrichtungen; Mandeln ger. u. ges.; Paranüsse ger. u. ges.</t>
  </si>
  <si>
    <t>int10451</t>
  </si>
  <si>
    <t>Student*Innenfutter
klassische Mischung</t>
  </si>
  <si>
    <t>int10400</t>
  </si>
  <si>
    <t>Cashewkerne
naturbelassen</t>
  </si>
  <si>
    <t>int10401</t>
  </si>
  <si>
    <t>Cashewkerne
geröstet und gesalzen</t>
  </si>
  <si>
    <t>int10402</t>
  </si>
  <si>
    <t>Cashewkerne
Knoblauch &amp; Pfeffer</t>
  </si>
  <si>
    <t>int10403</t>
  </si>
  <si>
    <t>Cashewkerne
Rosmarin &amp; Thymian</t>
  </si>
  <si>
    <t>int10404</t>
  </si>
  <si>
    <t>Cashewkerne
Curry &amp; Meersalz</t>
  </si>
  <si>
    <t>int10405</t>
  </si>
  <si>
    <t>Cashewkerne
Paprika &amp; Chili</t>
  </si>
  <si>
    <t>int10406</t>
  </si>
  <si>
    <t>Cashewbruch
naturbelassen</t>
  </si>
  <si>
    <t>int10420</t>
  </si>
  <si>
    <t>Mandeln
naturbelassen</t>
  </si>
  <si>
    <t>int10421</t>
  </si>
  <si>
    <t>Mandeln
geröstet und gesalzen</t>
  </si>
  <si>
    <t>int10430</t>
  </si>
  <si>
    <t>Paranüsse
naturbelassen</t>
  </si>
  <si>
    <t>int10431</t>
  </si>
  <si>
    <t>Paranüsse
geröstet und gesalzen</t>
  </si>
  <si>
    <t>int10440</t>
  </si>
  <si>
    <t>Erdnüsse
naturbelassen</t>
  </si>
  <si>
    <t>int10441</t>
  </si>
  <si>
    <t>Pfandeimer</t>
  </si>
  <si>
    <t>Kaffee- und Teezubehör</t>
  </si>
  <si>
    <t>Kaffeefilter Gr. 4</t>
  </si>
  <si>
    <t>Teefilter Umweltschutzpapier</t>
  </si>
  <si>
    <t>Teefilter-Clip</t>
  </si>
  <si>
    <t>sonstiges Zubehör</t>
  </si>
  <si>
    <t>mat40001</t>
  </si>
  <si>
    <t>Papiertragetasche „Ihr Weltladen“
35x26x12 cm</t>
  </si>
  <si>
    <t>rdw398482</t>
  </si>
  <si>
    <t>Papiertüte „FAIR HANDELN. BESSER LEBEN.“
28x22x14 cm, recyceltes ungebleichtes kompostierbares Papier, CO²-neutral hergestellt</t>
  </si>
  <si>
    <t xml:space="preserve">Kokoblock, ca. 750g </t>
  </si>
  <si>
    <t xml:space="preserve">Kokoblock 6er, ca. 4500g </t>
  </si>
  <si>
    <t>Aktions- und Weihnachtsware</t>
  </si>
  <si>
    <r>
      <rPr>
        <sz val="11"/>
        <rFont val="Arial"/>
        <family val="2"/>
      </rPr>
      <t>möglicherweise muss vor dem Ausfüllen die</t>
    </r>
    <r>
      <rPr>
        <b/>
        <sz val="14"/>
        <color indexed="53"/>
        <rFont val="Arial"/>
        <family val="2"/>
      </rPr>
      <t xml:space="preserve"> Bearbeitung akiviert</t>
    </r>
    <r>
      <rPr>
        <sz val="11"/>
        <color indexed="53"/>
        <rFont val="Arial"/>
        <family val="2"/>
      </rPr>
      <t xml:space="preserve"> </t>
    </r>
    <r>
      <rPr>
        <sz val="11"/>
        <rFont val="Arial"/>
        <family val="2"/>
      </rPr>
      <t>werden !</t>
    </r>
  </si>
  <si>
    <t>Version 21</t>
  </si>
  <si>
    <t>sa112016</t>
  </si>
  <si>
    <t>E6005</t>
  </si>
  <si>
    <t>Schoko Nikolaus Vollmilch
ca. 16 cm, Hohlfigur in Staniol</t>
  </si>
  <si>
    <t>Schoko Nikolaus Vollmilch
ca. 10 cm, Hohlfigur in Staniol</t>
  </si>
  <si>
    <t>Schoko Nikolaus 10 x 12,5g
Vollmilchschokolade massiv</t>
  </si>
  <si>
    <t>Weihnachtsschokolade mit 
weihnachtlicher Gewürzmischung</t>
  </si>
  <si>
    <t>FB5-14-012</t>
  </si>
  <si>
    <t>Weihnachtspralinen aus Vollmilch und 
Edelbitterschokolade, 4 Sorten, 16 Stck.</t>
  </si>
  <si>
    <t>FB4-18-029</t>
  </si>
  <si>
    <t>Weihnachtstartufi mit Ingwer und Zimt - 
handgemachte Schokoladentrüffel</t>
  </si>
  <si>
    <t>KO5-10-109</t>
  </si>
  <si>
    <t>A 08   Stadtschokolade        A 09 / A 10  Stadtkaffee          A 11 Stadtespresso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</si>
</sst>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 &quot;;\-#,##0.00&quot; € &quot;;&quot; -&quot;#&quot; € &quot;;@\ "/>
    <numFmt numFmtId="165" formatCode="General\ "/>
    <numFmt numFmtId="166" formatCode="#,##0.00\ &quot;€&quot;"/>
    <numFmt numFmtId="167" formatCode="000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53"/>
      <name val="Arial"/>
      <family val="2"/>
    </font>
    <font>
      <b/>
      <sz val="14"/>
      <color indexed="53"/>
      <name val="Arial"/>
      <family val="2"/>
    </font>
    <font>
      <u/>
      <sz val="10"/>
      <color theme="10"/>
      <name val="Arial"/>
      <family val="2"/>
    </font>
    <font>
      <i/>
      <sz val="8"/>
      <color theme="4" tint="0.3999755851924192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i/>
      <sz val="14"/>
      <color rgb="FFC00000"/>
      <name val="Arial"/>
      <family val="2"/>
    </font>
    <font>
      <sz val="8"/>
      <color rgb="FF00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1" fillId="0" borderId="0" applyNumberFormat="0" applyFill="0" applyBorder="0" applyAlignment="0" applyProtection="0"/>
    <xf numFmtId="0" fontId="1" fillId="0" borderId="0"/>
    <xf numFmtId="0" fontId="2" fillId="0" borderId="0"/>
    <xf numFmtId="164" fontId="5" fillId="0" borderId="0" applyFill="0" applyBorder="0" applyAlignment="0" applyProtection="0"/>
  </cellStyleXfs>
  <cellXfs count="133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165" fontId="10" fillId="2" borderId="0" xfId="4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166" fontId="0" fillId="0" borderId="0" xfId="0" applyNumberFormat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/>
    <xf numFmtId="0" fontId="0" fillId="2" borderId="0" xfId="0" applyFill="1" applyAlignment="1" applyProtection="1"/>
    <xf numFmtId="0" fontId="12" fillId="2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right" vertical="top"/>
    </xf>
    <xf numFmtId="0" fontId="19" fillId="2" borderId="0" xfId="0" applyFont="1" applyFill="1" applyBorder="1" applyAlignment="1" applyProtection="1"/>
    <xf numFmtId="0" fontId="0" fillId="0" borderId="0" xfId="0" applyFill="1" applyAlignment="1">
      <alignment horizontal="center" vertical="center"/>
    </xf>
    <xf numFmtId="0" fontId="19" fillId="2" borderId="0" xfId="0" applyFont="1" applyFill="1" applyBorder="1" applyAlignment="1" applyProtection="1">
      <alignment horizontal="right" vertical="center"/>
    </xf>
    <xf numFmtId="164" fontId="6" fillId="2" borderId="0" xfId="5" applyFont="1" applyFill="1" applyBorder="1" applyAlignment="1" applyProtection="1">
      <alignment vertical="center" wrapText="1"/>
    </xf>
    <xf numFmtId="165" fontId="8" fillId="2" borderId="0" xfId="4" applyNumberFormat="1" applyFont="1" applyFill="1" applyBorder="1" applyAlignment="1" applyProtection="1">
      <alignment horizontal="center" vertical="center" wrapText="1"/>
    </xf>
    <xf numFmtId="164" fontId="6" fillId="2" borderId="0" xfId="5" applyFont="1" applyFill="1" applyBorder="1" applyAlignment="1" applyProtection="1">
      <alignment horizontal="left" vertical="center" wrapText="1"/>
    </xf>
    <xf numFmtId="167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3" fillId="6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/>
    <xf numFmtId="0" fontId="0" fillId="7" borderId="0" xfId="0" applyFill="1"/>
    <xf numFmtId="0" fontId="10" fillId="2" borderId="0" xfId="0" applyFont="1" applyFill="1"/>
    <xf numFmtId="0" fontId="10" fillId="7" borderId="0" xfId="0" applyFont="1" applyFill="1"/>
    <xf numFmtId="0" fontId="23" fillId="2" borderId="0" xfId="0" applyFont="1" applyFill="1"/>
    <xf numFmtId="0" fontId="0" fillId="2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top"/>
    </xf>
    <xf numFmtId="0" fontId="10" fillId="7" borderId="0" xfId="0" applyFont="1" applyFill="1" applyAlignment="1">
      <alignment vertical="top"/>
    </xf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6" fillId="2" borderId="3" xfId="5" applyFont="1" applyFill="1" applyBorder="1" applyAlignment="1" applyProtection="1">
      <alignment vertical="center" wrapText="1"/>
    </xf>
    <xf numFmtId="0" fontId="34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167" fontId="20" fillId="8" borderId="0" xfId="0" applyNumberFormat="1" applyFont="1" applyFill="1" applyBorder="1" applyAlignment="1">
      <alignment horizontal="center" vertical="center"/>
    </xf>
    <xf numFmtId="167" fontId="0" fillId="8" borderId="0" xfId="0" applyNumberForma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horizontal="left" vertical="center" wrapText="1"/>
    </xf>
    <xf numFmtId="166" fontId="14" fillId="8" borderId="0" xfId="0" applyNumberFormat="1" applyFont="1" applyFill="1" applyBorder="1" applyAlignment="1">
      <alignment horizontal="center" vertical="center" wrapText="1"/>
    </xf>
    <xf numFmtId="166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5" fontId="8" fillId="2" borderId="0" xfId="4" applyNumberFormat="1" applyFont="1" applyFill="1" applyBorder="1" applyAlignment="1" applyProtection="1">
      <alignment horizontal="right" vertical="center" wrapText="1"/>
    </xf>
    <xf numFmtId="164" fontId="6" fillId="2" borderId="0" xfId="5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NumberFormat="1" applyFill="1" applyAlignment="1">
      <alignment horizontal="left" vertical="center"/>
    </xf>
    <xf numFmtId="0" fontId="0" fillId="9" borderId="0" xfId="0" applyNumberFormat="1" applyFill="1" applyAlignment="1">
      <alignment horizontal="center" vertical="center"/>
    </xf>
    <xf numFmtId="0" fontId="33" fillId="6" borderId="0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 applyProtection="1">
      <alignment horizontal="left" vertical="center"/>
      <protection locked="0"/>
    </xf>
    <xf numFmtId="14" fontId="19" fillId="10" borderId="1" xfId="0" applyNumberFormat="1" applyFont="1" applyFill="1" applyBorder="1" applyAlignment="1" applyProtection="1">
      <alignment horizontal="center" vertical="center"/>
      <protection locked="0"/>
    </xf>
    <xf numFmtId="166" fontId="15" fillId="2" borderId="4" xfId="0" applyNumberFormat="1" applyFont="1" applyFill="1" applyBorder="1" applyAlignment="1" applyProtection="1">
      <alignment horizontal="center" vertical="center"/>
    </xf>
    <xf numFmtId="166" fontId="15" fillId="2" borderId="5" xfId="0" applyNumberFormat="1" applyFont="1" applyFill="1" applyBorder="1" applyAlignment="1" applyProtection="1">
      <alignment horizontal="center" vertical="center"/>
    </xf>
    <xf numFmtId="166" fontId="15" fillId="2" borderId="6" xfId="0" applyNumberFormat="1" applyFont="1" applyFill="1" applyBorder="1" applyAlignment="1" applyProtection="1">
      <alignment horizontal="center" vertical="center"/>
    </xf>
    <xf numFmtId="166" fontId="15" fillId="2" borderId="7" xfId="0" applyNumberFormat="1" applyFont="1" applyFill="1" applyBorder="1" applyAlignment="1" applyProtection="1">
      <alignment horizontal="center" vertical="center"/>
    </xf>
    <xf numFmtId="166" fontId="15" fillId="2" borderId="8" xfId="0" applyNumberFormat="1" applyFont="1" applyFill="1" applyBorder="1" applyAlignment="1" applyProtection="1">
      <alignment horizontal="center" vertical="center"/>
    </xf>
    <xf numFmtId="166" fontId="15" fillId="2" borderId="9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right" vertical="center"/>
    </xf>
    <xf numFmtId="0" fontId="34" fillId="9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4" fontId="11" fillId="10" borderId="1" xfId="0" applyNumberFormat="1" applyFont="1" applyFill="1" applyBorder="1" applyAlignment="1" applyProtection="1">
      <alignment horizontal="left" vertical="center"/>
      <protection locked="0"/>
    </xf>
    <xf numFmtId="0" fontId="11" fillId="10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0" fontId="31" fillId="2" borderId="0" xfId="2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3" fillId="10" borderId="0" xfId="0" applyNumberFormat="1" applyFont="1" applyFill="1" applyBorder="1" applyAlignment="1">
      <alignment vertical="center" wrapText="1"/>
    </xf>
    <xf numFmtId="0" fontId="33" fillId="10" borderId="0" xfId="0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Link" xfId="2" builtinId="8"/>
    <cellStyle name="Standard" xfId="0" builtinId="0"/>
    <cellStyle name="Standard 2" xfId="3"/>
    <cellStyle name="Standard_KAFFEEN" xfId="4"/>
    <cellStyle name="Währung" xfId="5" builtinId="4"/>
  </cellStyles>
  <dxfs count="15">
    <dxf>
      <alignment horizontal="center" vertical="center" textRotation="0" wrapText="0" indent="0" justifyLastLine="0" shrinkToFit="0" readingOrder="0"/>
    </dxf>
    <dxf>
      <numFmt numFmtId="166" formatCode="#,##0.00\ &quot;€&quot;"/>
      <alignment horizontal="center" vertical="center" textRotation="0" wrapText="0" indent="0" justifyLastLine="0" shrinkToFit="0" readingOrder="0"/>
    </dxf>
    <dxf>
      <numFmt numFmtId="166" formatCode="#,##0.00\ &quot;€&quot;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3543300</xdr:colOff>
      <xdr:row>0</xdr:row>
      <xdr:rowOff>285750</xdr:rowOff>
    </xdr:from>
    <xdr:to>
      <xdr:col>10</xdr:col>
      <xdr:colOff>762000</xdr:colOff>
      <xdr:row>3</xdr:row>
      <xdr:rowOff>123825</xdr:rowOff>
    </xdr:to>
    <xdr:pic>
      <xdr:nvPicPr>
        <xdr:cNvPr id="4356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8575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85725</xdr:rowOff>
        </xdr:from>
        <xdr:to>
          <xdr:col>13</xdr:col>
          <xdr:colOff>140073</xdr:colOff>
          <xdr:row>20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Barzahlung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342900</xdr:rowOff>
        </xdr:from>
        <xdr:to>
          <xdr:col>13</xdr:col>
          <xdr:colOff>40901</xdr:colOff>
          <xdr:row>21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auf Rechnung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2181225</xdr:colOff>
      <xdr:row>25</xdr:row>
      <xdr:rowOff>57150</xdr:rowOff>
    </xdr:from>
    <xdr:to>
      <xdr:col>7</xdr:col>
      <xdr:colOff>3143250</xdr:colOff>
      <xdr:row>33</xdr:row>
      <xdr:rowOff>142875</xdr:rowOff>
    </xdr:to>
    <xdr:pic>
      <xdr:nvPicPr>
        <xdr:cNvPr id="4357" name="Grafik 5" descr="https://image.jimcdn.com/app/cms/image/transf/none/path/se635b46f721a643b/image/i611cf23b0d5b98f1/version/1591016169/imag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6953250"/>
          <a:ext cx="9620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3267075</xdr:colOff>
      <xdr:row>25</xdr:row>
      <xdr:rowOff>57150</xdr:rowOff>
    </xdr:from>
    <xdr:to>
      <xdr:col>10</xdr:col>
      <xdr:colOff>257175</xdr:colOff>
      <xdr:row>33</xdr:row>
      <xdr:rowOff>152400</xdr:rowOff>
    </xdr:to>
    <xdr:pic>
      <xdr:nvPicPr>
        <xdr:cNvPr id="4358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953250"/>
          <a:ext cx="15240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371475</xdr:colOff>
      <xdr:row>25</xdr:row>
      <xdr:rowOff>57150</xdr:rowOff>
    </xdr:from>
    <xdr:to>
      <xdr:col>12</xdr:col>
      <xdr:colOff>19050</xdr:colOff>
      <xdr:row>33</xdr:row>
      <xdr:rowOff>152400</xdr:rowOff>
    </xdr:to>
    <xdr:pic>
      <xdr:nvPicPr>
        <xdr:cNvPr id="4359" name="Grafik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953250"/>
          <a:ext cx="11906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40</xdr:row>
      <xdr:rowOff>433665</xdr:rowOff>
    </xdr:from>
    <xdr:to>
      <xdr:col>13</xdr:col>
      <xdr:colOff>638174</xdr:colOff>
      <xdr:row>51</xdr:row>
      <xdr:rowOff>856698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11368365"/>
          <a:ext cx="7724775" cy="5242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0</xdr:rowOff>
    </xdr:from>
    <xdr:to>
      <xdr:col>5</xdr:col>
      <xdr:colOff>333375</xdr:colOff>
      <xdr:row>3</xdr:row>
      <xdr:rowOff>200025</xdr:rowOff>
    </xdr:to>
    <xdr:pic>
      <xdr:nvPicPr>
        <xdr:cNvPr id="5310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06680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2009775</xdr:colOff>
      <xdr:row>26</xdr:row>
      <xdr:rowOff>295275</xdr:rowOff>
    </xdr:from>
    <xdr:to>
      <xdr:col>2</xdr:col>
      <xdr:colOff>2971800</xdr:colOff>
      <xdr:row>34</xdr:row>
      <xdr:rowOff>114300</xdr:rowOff>
    </xdr:to>
    <xdr:pic>
      <xdr:nvPicPr>
        <xdr:cNvPr id="5311" name="Grafik 5" descr="https://image.jimcdn.com/app/cms/image/transf/none/path/se635b46f721a643b/image/i611cf23b0d5b98f1/version/1591016169/imag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7810500"/>
          <a:ext cx="9620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123825</xdr:colOff>
      <xdr:row>27</xdr:row>
      <xdr:rowOff>0</xdr:rowOff>
    </xdr:from>
    <xdr:to>
      <xdr:col>5</xdr:col>
      <xdr:colOff>504825</xdr:colOff>
      <xdr:row>34</xdr:row>
      <xdr:rowOff>133350</xdr:rowOff>
    </xdr:to>
    <xdr:pic>
      <xdr:nvPicPr>
        <xdr:cNvPr id="5312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7820025"/>
          <a:ext cx="15240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C53:N383" totalsRowShown="0" headerRowDxfId="14" headerRowBorderDxfId="13" tableBorderDxfId="12">
  <tableColumns count="12">
    <tableColumn id="1" name="vegan" dataDxfId="11"/>
    <tableColumn id="2" name="Lieferant" dataDxfId="10"/>
    <tableColumn id="3" name="Artikelnr._x000a_RFZ" dataDxfId="9"/>
    <tableColumn id="4" name="Artikel-nummer" dataDxfId="8"/>
    <tableColumn id="5" name="Bio" dataDxfId="7"/>
    <tableColumn id="6" name="Artikel" dataDxfId="6"/>
    <tableColumn id="7" name="Einheit" dataDxfId="5"/>
    <tableColumn id="8" name="Spalte1" dataDxfId="4"/>
    <tableColumn id="9" name="Herkunft" dataDxfId="3"/>
    <tableColumn id="10" name="Preis" dataDxfId="2"/>
    <tableColumn id="11" name="Spalte4" dataDxfId="1"/>
    <tableColumn id="12" name="Anzahl (nur Zahl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den@weltladen-koblen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Q409"/>
  <sheetViews>
    <sheetView tabSelected="1" topLeftCell="F1" zoomScaleNormal="100" workbookViewId="0">
      <selection activeCell="N350" sqref="N350"/>
    </sheetView>
  </sheetViews>
  <sheetFormatPr baseColWidth="10" defaultRowHeight="12.75" x14ac:dyDescent="0.2"/>
  <cols>
    <col min="1" max="1" width="11.42578125" style="65" hidden="1" customWidth="1"/>
    <col min="2" max="2" width="8.85546875" style="33" hidden="1" customWidth="1"/>
    <col min="3" max="3" width="8.140625" style="33" hidden="1" customWidth="1"/>
    <col min="4" max="4" width="12.28515625" style="33" hidden="1" customWidth="1"/>
    <col min="5" max="5" width="16.7109375" style="33" hidden="1" customWidth="1"/>
    <col min="6" max="6" width="7.5703125" style="3" customWidth="1"/>
    <col min="7" max="7" width="6.140625" style="3" customWidth="1"/>
    <col min="8" max="8" width="55.85546875" style="5" customWidth="1"/>
    <col min="9" max="9" width="9" style="5" customWidth="1"/>
    <col min="10" max="10" width="3.140625" style="5" customWidth="1"/>
    <col min="11" max="11" width="12.5703125" style="5" customWidth="1"/>
    <col min="12" max="12" width="10.5703125" style="6" customWidth="1"/>
    <col min="13" max="13" width="1.5703125" style="6" customWidth="1"/>
    <col min="14" max="14" width="9.5703125" style="3" customWidth="1"/>
    <col min="15" max="15" width="10" style="4" hidden="1" customWidth="1"/>
    <col min="16" max="16" width="11.42578125" style="29" hidden="1" customWidth="1"/>
    <col min="17" max="17" width="11.42578125" style="81" hidden="1" customWidth="1"/>
    <col min="18" max="18" width="10" style="92" hidden="1" customWidth="1"/>
    <col min="19" max="19" width="13.5703125" style="80" hidden="1" customWidth="1"/>
    <col min="20" max="21" width="11.42578125" style="80" hidden="1" customWidth="1"/>
    <col min="22" max="22" width="66.5703125" style="93" hidden="1" customWidth="1"/>
    <col min="23" max="23" width="11.42578125" style="29" hidden="1" customWidth="1"/>
    <col min="24" max="24" width="11.42578125" style="79" hidden="1" customWidth="1"/>
    <col min="25" max="53" width="11.42578125" style="29" hidden="1" customWidth="1"/>
    <col min="54" max="58" width="0" style="29" hidden="1" customWidth="1"/>
    <col min="59" max="95" width="11.42578125" style="29"/>
    <col min="96" max="16384" width="11.42578125" style="4"/>
  </cols>
  <sheetData>
    <row r="1" spans="6:15" ht="28.5" customHeight="1" x14ac:dyDescent="0.2">
      <c r="F1" s="17"/>
      <c r="G1" s="17"/>
      <c r="H1" s="17"/>
      <c r="I1" s="18"/>
      <c r="J1" s="18"/>
      <c r="K1" s="18"/>
      <c r="L1" s="19"/>
      <c r="M1" s="19"/>
      <c r="N1" s="17"/>
      <c r="O1" s="10"/>
    </row>
    <row r="2" spans="6:15" ht="32.25" customHeight="1" x14ac:dyDescent="0.2">
      <c r="F2" s="17"/>
      <c r="G2" s="115" t="s">
        <v>614</v>
      </c>
      <c r="H2" s="116"/>
      <c r="I2" s="18"/>
      <c r="J2" s="18"/>
      <c r="K2" s="18"/>
      <c r="L2" s="19"/>
      <c r="M2" s="19"/>
      <c r="N2" s="17"/>
      <c r="O2" s="10"/>
    </row>
    <row r="3" spans="6:15" x14ac:dyDescent="0.2">
      <c r="F3" s="17"/>
      <c r="G3" s="17"/>
      <c r="H3" s="17"/>
      <c r="I3" s="18"/>
      <c r="J3" s="18"/>
      <c r="K3" s="18"/>
      <c r="L3" s="19"/>
      <c r="M3" s="19"/>
      <c r="N3" s="17"/>
      <c r="O3" s="10"/>
    </row>
    <row r="4" spans="6:15" ht="20.25" x14ac:dyDescent="0.2">
      <c r="F4" s="17"/>
      <c r="G4" s="117" t="s">
        <v>2548</v>
      </c>
      <c r="H4" s="117"/>
      <c r="I4" s="18"/>
      <c r="J4" s="18"/>
      <c r="K4" s="18"/>
      <c r="L4" s="19"/>
      <c r="M4" s="19"/>
      <c r="N4" s="17"/>
      <c r="O4" s="10"/>
    </row>
    <row r="5" spans="6:15" ht="12.75" customHeight="1" x14ac:dyDescent="0.2">
      <c r="F5" s="17"/>
      <c r="G5" s="17"/>
      <c r="H5" s="17"/>
      <c r="I5" s="18"/>
      <c r="J5" s="18"/>
      <c r="K5" s="18"/>
      <c r="L5" s="19"/>
      <c r="M5" s="19"/>
      <c r="N5" s="17"/>
      <c r="O5" s="10"/>
    </row>
    <row r="6" spans="6:15" ht="37.5" customHeight="1" x14ac:dyDescent="0.2">
      <c r="F6" s="17"/>
      <c r="G6" s="118" t="s">
        <v>626</v>
      </c>
      <c r="H6" s="119"/>
      <c r="I6" s="119"/>
      <c r="J6" s="119"/>
      <c r="K6" s="119"/>
      <c r="L6" s="120"/>
      <c r="M6" s="19"/>
      <c r="N6" s="17"/>
      <c r="O6" s="10"/>
    </row>
    <row r="7" spans="6:15" ht="37.5" customHeight="1" x14ac:dyDescent="0.2">
      <c r="F7" s="17"/>
      <c r="G7" s="108" t="s">
        <v>2547</v>
      </c>
      <c r="H7" s="108"/>
      <c r="I7" s="108"/>
      <c r="J7" s="108"/>
      <c r="K7" s="108"/>
      <c r="L7" s="108"/>
      <c r="M7" s="19"/>
      <c r="N7" s="17"/>
      <c r="O7" s="10"/>
    </row>
    <row r="8" spans="6:15" ht="30" customHeight="1" x14ac:dyDescent="0.2">
      <c r="F8" s="17"/>
      <c r="G8" s="17"/>
      <c r="H8" s="121" t="s">
        <v>222</v>
      </c>
      <c r="I8" s="121"/>
      <c r="J8" s="121"/>
      <c r="K8" s="121"/>
      <c r="L8" s="121"/>
      <c r="M8" s="19"/>
      <c r="N8" s="17"/>
      <c r="O8" s="10"/>
    </row>
    <row r="9" spans="6:15" ht="18" customHeight="1" x14ac:dyDescent="0.2">
      <c r="F9" s="17"/>
      <c r="G9" s="17"/>
      <c r="H9" s="20" t="s">
        <v>223</v>
      </c>
      <c r="I9" s="18"/>
      <c r="J9" s="122"/>
      <c r="K9" s="123"/>
      <c r="L9" s="123"/>
      <c r="M9" s="19"/>
      <c r="N9" s="17"/>
      <c r="O9" s="10"/>
    </row>
    <row r="10" spans="6:15" ht="18" customHeight="1" x14ac:dyDescent="0.2">
      <c r="F10" s="17"/>
      <c r="G10" s="17"/>
      <c r="H10" s="20" t="s">
        <v>224</v>
      </c>
      <c r="I10" s="18"/>
      <c r="J10" s="123"/>
      <c r="K10" s="123"/>
      <c r="L10" s="123"/>
      <c r="M10" s="19"/>
      <c r="N10" s="17"/>
      <c r="O10" s="10"/>
    </row>
    <row r="11" spans="6:15" ht="18" customHeight="1" x14ac:dyDescent="0.2">
      <c r="F11" s="17"/>
      <c r="G11" s="17"/>
      <c r="H11" s="20" t="s">
        <v>225</v>
      </c>
      <c r="I11" s="18"/>
      <c r="J11" s="123"/>
      <c r="K11" s="123"/>
      <c r="L11" s="123"/>
      <c r="M11" s="19"/>
      <c r="N11" s="17"/>
      <c r="O11" s="10"/>
    </row>
    <row r="12" spans="6:15" ht="18" customHeight="1" x14ac:dyDescent="0.2">
      <c r="F12" s="17"/>
      <c r="G12" s="17"/>
      <c r="H12" s="20" t="s">
        <v>226</v>
      </c>
      <c r="I12" s="18"/>
      <c r="J12" s="123"/>
      <c r="K12" s="123"/>
      <c r="L12" s="123"/>
      <c r="M12" s="19"/>
      <c r="N12" s="17"/>
      <c r="O12" s="10"/>
    </row>
    <row r="13" spans="6:15" ht="18" customHeight="1" x14ac:dyDescent="0.2">
      <c r="F13" s="17"/>
      <c r="G13" s="17"/>
      <c r="H13" s="20" t="s">
        <v>227</v>
      </c>
      <c r="I13" s="18"/>
      <c r="J13" s="97"/>
      <c r="K13" s="97"/>
      <c r="L13" s="97"/>
      <c r="M13" s="19"/>
      <c r="N13" s="17"/>
      <c r="O13" s="10"/>
    </row>
    <row r="14" spans="6:15" ht="18" customHeight="1" x14ac:dyDescent="0.2">
      <c r="F14" s="17"/>
      <c r="G14" s="17"/>
      <c r="H14" s="20" t="s">
        <v>233</v>
      </c>
      <c r="I14" s="18"/>
      <c r="J14" s="97"/>
      <c r="K14" s="97"/>
      <c r="L14" s="97"/>
      <c r="M14" s="19"/>
      <c r="N14" s="17"/>
      <c r="O14" s="10"/>
    </row>
    <row r="15" spans="6:15" ht="18" customHeight="1" x14ac:dyDescent="0.2">
      <c r="F15" s="17"/>
      <c r="G15" s="17"/>
      <c r="H15" s="20"/>
      <c r="I15" s="18"/>
      <c r="J15" s="21"/>
      <c r="K15" s="21"/>
      <c r="L15" s="21"/>
      <c r="M15" s="19"/>
      <c r="N15" s="17"/>
      <c r="O15" s="10"/>
    </row>
    <row r="16" spans="6:15" ht="18" customHeight="1" x14ac:dyDescent="0.2">
      <c r="F16" s="17"/>
      <c r="G16" s="17"/>
      <c r="H16" s="70" t="s">
        <v>657</v>
      </c>
      <c r="I16" s="69"/>
      <c r="J16" s="98"/>
      <c r="K16" s="98"/>
      <c r="L16" s="98"/>
      <c r="M16" s="19"/>
      <c r="N16" s="17"/>
      <c r="O16" s="10"/>
    </row>
    <row r="17" spans="6:15" ht="27.75" customHeight="1" thickBot="1" x14ac:dyDescent="0.25">
      <c r="F17" s="17"/>
      <c r="G17" s="17"/>
      <c r="H17" s="22"/>
      <c r="I17" s="23"/>
      <c r="J17" s="21"/>
      <c r="K17" s="21"/>
      <c r="L17" s="21"/>
      <c r="M17" s="19"/>
      <c r="N17" s="17"/>
      <c r="O17" s="10"/>
    </row>
    <row r="18" spans="6:15" ht="14.25" customHeight="1" x14ac:dyDescent="0.2">
      <c r="F18" s="17"/>
      <c r="G18" s="17"/>
      <c r="H18" s="25" t="s">
        <v>230</v>
      </c>
      <c r="I18" s="23"/>
      <c r="J18" s="99">
        <f>SUM(Summe_Lieferung)</f>
        <v>0</v>
      </c>
      <c r="K18" s="100"/>
      <c r="L18" s="101"/>
      <c r="M18" s="19"/>
      <c r="N18" s="17"/>
      <c r="O18" s="10"/>
    </row>
    <row r="19" spans="6:15" ht="15" customHeight="1" thickBot="1" x14ac:dyDescent="0.25">
      <c r="F19" s="17"/>
      <c r="G19" s="17"/>
      <c r="H19" s="20" t="s">
        <v>231</v>
      </c>
      <c r="I19" s="23"/>
      <c r="J19" s="102"/>
      <c r="K19" s="103"/>
      <c r="L19" s="104"/>
      <c r="M19" s="19"/>
      <c r="N19" s="17"/>
      <c r="O19" s="10"/>
    </row>
    <row r="20" spans="6:15" ht="12.75" customHeight="1" x14ac:dyDescent="0.2">
      <c r="F20" s="17"/>
      <c r="G20" s="17"/>
      <c r="H20" s="22"/>
      <c r="I20" s="23"/>
      <c r="J20" s="21"/>
      <c r="K20" s="21"/>
      <c r="L20" s="21"/>
      <c r="M20" s="19"/>
      <c r="N20" s="17"/>
      <c r="O20" s="10"/>
    </row>
    <row r="21" spans="6:15" ht="27.75" customHeight="1" x14ac:dyDescent="0.2">
      <c r="F21" s="24"/>
      <c r="G21" s="24"/>
      <c r="H21" s="22" t="s">
        <v>228</v>
      </c>
      <c r="I21" s="23"/>
      <c r="J21" s="21"/>
      <c r="K21" s="21"/>
      <c r="L21" s="21"/>
      <c r="M21" s="19"/>
      <c r="N21" s="17"/>
      <c r="O21" s="10"/>
    </row>
    <row r="22" spans="6:15" ht="24" customHeight="1" x14ac:dyDescent="0.2">
      <c r="F22" s="24"/>
      <c r="G22" s="24"/>
      <c r="H22" s="31" t="s">
        <v>239</v>
      </c>
      <c r="I22" s="26"/>
      <c r="J22" s="26"/>
      <c r="K22" s="26"/>
      <c r="L22" s="27"/>
      <c r="M22" s="19"/>
      <c r="N22" s="17"/>
      <c r="O22" s="10"/>
    </row>
    <row r="23" spans="6:15" ht="24" customHeight="1" x14ac:dyDescent="0.2">
      <c r="F23" s="24"/>
      <c r="G23" s="109" t="s">
        <v>656</v>
      </c>
      <c r="H23" s="110"/>
      <c r="I23" s="110"/>
      <c r="J23" s="110"/>
      <c r="K23" s="110"/>
      <c r="L23" s="110"/>
      <c r="M23" s="111"/>
      <c r="N23" s="17"/>
      <c r="O23" s="10"/>
    </row>
    <row r="24" spans="6:15" ht="24" customHeight="1" x14ac:dyDescent="0.2">
      <c r="F24" s="24"/>
      <c r="G24" s="112"/>
      <c r="H24" s="113"/>
      <c r="I24" s="113"/>
      <c r="J24" s="113"/>
      <c r="K24" s="113"/>
      <c r="L24" s="113"/>
      <c r="M24" s="114"/>
      <c r="N24" s="17"/>
      <c r="O24" s="10"/>
    </row>
    <row r="25" spans="6:15" ht="18" customHeight="1" x14ac:dyDescent="0.2">
      <c r="F25" s="17"/>
      <c r="G25" s="17"/>
      <c r="H25" s="20"/>
      <c r="I25" s="18"/>
      <c r="J25" s="18"/>
      <c r="K25" s="26"/>
      <c r="L25" s="27"/>
      <c r="M25" s="19"/>
      <c r="N25" s="17"/>
      <c r="O25" s="10"/>
    </row>
    <row r="26" spans="6:15" ht="24" customHeight="1" x14ac:dyDescent="0.2">
      <c r="F26" s="17"/>
      <c r="G26" s="64" t="s">
        <v>640</v>
      </c>
      <c r="H26" s="63" t="s">
        <v>240</v>
      </c>
      <c r="I26" s="18"/>
      <c r="J26" s="26"/>
      <c r="K26" s="18"/>
      <c r="L26" s="27"/>
      <c r="M26" s="19"/>
      <c r="N26" s="17"/>
      <c r="O26" s="10"/>
    </row>
    <row r="27" spans="6:15" ht="21" customHeight="1" x14ac:dyDescent="0.2">
      <c r="F27" s="17"/>
      <c r="G27" s="64" t="s">
        <v>641</v>
      </c>
      <c r="H27" s="63" t="s">
        <v>262</v>
      </c>
      <c r="I27" s="18"/>
      <c r="J27" s="26"/>
      <c r="K27" s="18"/>
      <c r="L27" s="27"/>
      <c r="M27" s="19"/>
      <c r="N27" s="17"/>
      <c r="O27" s="10"/>
    </row>
    <row r="28" spans="6:15" ht="21" customHeight="1" x14ac:dyDescent="0.2">
      <c r="F28" s="17"/>
      <c r="G28" s="64" t="s">
        <v>642</v>
      </c>
      <c r="H28" s="63" t="s">
        <v>648</v>
      </c>
      <c r="I28" s="18"/>
      <c r="J28" s="26"/>
      <c r="K28" s="18"/>
      <c r="L28" s="27"/>
      <c r="M28" s="19"/>
      <c r="N28" s="17"/>
      <c r="O28" s="10"/>
    </row>
    <row r="29" spans="6:15" ht="21" customHeight="1" x14ac:dyDescent="0.2">
      <c r="F29" s="17"/>
      <c r="G29" s="64" t="s">
        <v>643</v>
      </c>
      <c r="H29" s="63" t="s">
        <v>292</v>
      </c>
      <c r="I29" s="18"/>
      <c r="J29" s="26"/>
      <c r="K29" s="18"/>
      <c r="L29" s="27"/>
      <c r="M29" s="19"/>
      <c r="N29" s="17"/>
      <c r="O29" s="10"/>
    </row>
    <row r="30" spans="6:15" ht="21" customHeight="1" x14ac:dyDescent="0.2">
      <c r="F30" s="17"/>
      <c r="G30" s="64" t="s">
        <v>644</v>
      </c>
      <c r="H30" s="63" t="s">
        <v>295</v>
      </c>
      <c r="I30" s="18"/>
      <c r="J30" s="26"/>
      <c r="K30" s="18"/>
      <c r="L30" s="27"/>
      <c r="M30" s="19"/>
      <c r="N30" s="17"/>
      <c r="O30" s="10"/>
    </row>
    <row r="31" spans="6:15" ht="21" customHeight="1" x14ac:dyDescent="0.2">
      <c r="F31" s="17"/>
      <c r="G31" s="64" t="s">
        <v>645</v>
      </c>
      <c r="H31" s="63" t="s">
        <v>103</v>
      </c>
      <c r="I31" s="18"/>
      <c r="J31" s="26"/>
      <c r="K31" s="18"/>
      <c r="L31" s="27"/>
      <c r="M31" s="19"/>
      <c r="N31" s="17"/>
      <c r="O31" s="10"/>
    </row>
    <row r="32" spans="6:15" ht="21" customHeight="1" x14ac:dyDescent="0.2">
      <c r="F32" s="17"/>
      <c r="G32" s="64" t="s">
        <v>646</v>
      </c>
      <c r="H32" s="63" t="s">
        <v>649</v>
      </c>
      <c r="I32" s="18"/>
      <c r="J32" s="26"/>
      <c r="K32" s="18"/>
      <c r="L32" s="27"/>
      <c r="M32" s="19"/>
      <c r="N32" s="17"/>
      <c r="O32" s="10"/>
    </row>
    <row r="33" spans="6:15" ht="21" customHeight="1" x14ac:dyDescent="0.2">
      <c r="F33" s="17"/>
      <c r="G33" s="64" t="s">
        <v>647</v>
      </c>
      <c r="H33" s="63" t="s">
        <v>335</v>
      </c>
      <c r="I33" s="18"/>
      <c r="J33" s="26"/>
      <c r="K33" s="18"/>
      <c r="L33" s="27"/>
      <c r="M33" s="19"/>
      <c r="N33" s="17"/>
      <c r="O33" s="10"/>
    </row>
    <row r="34" spans="6:15" ht="21" customHeight="1" x14ac:dyDescent="0.2">
      <c r="F34" s="17"/>
      <c r="G34" s="64" t="s">
        <v>650</v>
      </c>
      <c r="H34" s="63" t="s">
        <v>344</v>
      </c>
      <c r="I34" s="18"/>
      <c r="J34" s="26"/>
      <c r="K34" s="18"/>
      <c r="L34" s="27"/>
      <c r="M34" s="19"/>
      <c r="N34" s="17"/>
      <c r="O34" s="10"/>
    </row>
    <row r="35" spans="6:15" ht="21" customHeight="1" x14ac:dyDescent="0.2">
      <c r="F35" s="17"/>
      <c r="G35" s="30"/>
      <c r="H35" s="107" t="s">
        <v>2560</v>
      </c>
      <c r="I35" s="107"/>
      <c r="J35" s="107"/>
      <c r="K35" s="107"/>
      <c r="L35" s="107"/>
      <c r="M35" s="19"/>
      <c r="N35" s="17"/>
      <c r="O35" s="10"/>
    </row>
    <row r="36" spans="6:15" ht="23.25" customHeight="1" x14ac:dyDescent="0.2">
      <c r="F36" s="17"/>
      <c r="G36" s="30"/>
      <c r="H36" s="34"/>
      <c r="I36" s="18"/>
      <c r="J36" s="32"/>
      <c r="K36" s="34"/>
      <c r="L36" s="27"/>
      <c r="M36" s="19"/>
      <c r="N36" s="17"/>
      <c r="O36" s="10"/>
    </row>
    <row r="37" spans="6:15" ht="15" customHeight="1" x14ac:dyDescent="0.2">
      <c r="F37" s="17"/>
      <c r="G37" s="105" t="s">
        <v>229</v>
      </c>
      <c r="H37" s="105"/>
      <c r="I37" s="105"/>
      <c r="J37" s="105"/>
      <c r="K37" s="105"/>
      <c r="L37" s="28"/>
      <c r="M37" s="19"/>
      <c r="N37" s="17"/>
      <c r="O37" s="10"/>
    </row>
    <row r="38" spans="6:15" ht="45" customHeight="1" x14ac:dyDescent="0.2">
      <c r="F38" s="17"/>
      <c r="G38" s="106" t="s">
        <v>232</v>
      </c>
      <c r="H38" s="106"/>
      <c r="I38" s="106"/>
      <c r="J38" s="106"/>
      <c r="K38" s="106"/>
      <c r="L38" s="45"/>
      <c r="M38" s="19"/>
      <c r="N38" s="17"/>
      <c r="O38" s="10"/>
    </row>
    <row r="39" spans="6:15" ht="10.5" customHeight="1" x14ac:dyDescent="0.2">
      <c r="F39" s="17"/>
      <c r="G39" s="105" t="s">
        <v>238</v>
      </c>
      <c r="H39" s="105"/>
      <c r="I39" s="105"/>
      <c r="J39" s="105"/>
      <c r="K39" s="105"/>
      <c r="L39" s="19"/>
      <c r="M39" s="19"/>
      <c r="N39" s="17"/>
      <c r="O39" s="10"/>
    </row>
    <row r="40" spans="6:15" ht="11.25" customHeight="1" x14ac:dyDescent="0.2">
      <c r="F40" s="17"/>
      <c r="G40" s="17"/>
      <c r="H40" s="18"/>
      <c r="I40" s="18"/>
      <c r="J40" s="18"/>
      <c r="K40" s="18"/>
      <c r="L40" s="19"/>
      <c r="M40" s="19"/>
      <c r="N40" s="17"/>
      <c r="O40" s="10"/>
    </row>
    <row r="41" spans="6:15" ht="34.5" customHeight="1" x14ac:dyDescent="0.2">
      <c r="F41" s="44"/>
      <c r="G41" s="44"/>
      <c r="H41" s="96" t="s">
        <v>221</v>
      </c>
      <c r="I41" s="96"/>
      <c r="J41" s="96"/>
      <c r="K41" s="96"/>
      <c r="L41" s="44"/>
      <c r="M41" s="44"/>
      <c r="N41" s="44"/>
    </row>
    <row r="42" spans="6:15" ht="34.5" customHeight="1" x14ac:dyDescent="0.2">
      <c r="F42" s="131"/>
      <c r="G42" s="131"/>
      <c r="H42" s="132"/>
      <c r="I42" s="132"/>
      <c r="J42" s="132"/>
      <c r="K42" s="132"/>
      <c r="L42" s="131"/>
      <c r="M42" s="131"/>
      <c r="N42" s="131"/>
    </row>
    <row r="43" spans="6:15" ht="34.5" customHeight="1" x14ac:dyDescent="0.2">
      <c r="F43" s="131"/>
      <c r="G43" s="131"/>
      <c r="H43" s="132"/>
      <c r="I43" s="132"/>
      <c r="J43" s="132"/>
      <c r="K43" s="132"/>
      <c r="L43" s="131"/>
      <c r="M43" s="131"/>
      <c r="N43" s="131"/>
    </row>
    <row r="44" spans="6:15" ht="34.5" customHeight="1" x14ac:dyDescent="0.2">
      <c r="F44" s="131"/>
      <c r="G44" s="131"/>
      <c r="H44" s="132"/>
      <c r="I44" s="132"/>
      <c r="J44" s="132"/>
      <c r="K44" s="132"/>
      <c r="L44" s="131"/>
      <c r="M44" s="131"/>
      <c r="N44" s="131"/>
    </row>
    <row r="45" spans="6:15" ht="34.5" customHeight="1" x14ac:dyDescent="0.2">
      <c r="F45" s="131"/>
      <c r="G45" s="131"/>
      <c r="H45" s="132"/>
      <c r="I45" s="132"/>
      <c r="J45" s="132"/>
      <c r="K45" s="132"/>
      <c r="L45" s="131"/>
      <c r="M45" s="131"/>
      <c r="N45" s="131"/>
    </row>
    <row r="46" spans="6:15" ht="34.5" customHeight="1" x14ac:dyDescent="0.2">
      <c r="F46" s="131"/>
      <c r="G46" s="131"/>
      <c r="H46" s="132"/>
      <c r="I46" s="132"/>
      <c r="J46" s="132"/>
      <c r="K46" s="132"/>
      <c r="L46" s="131"/>
      <c r="M46" s="131"/>
      <c r="N46" s="131"/>
    </row>
    <row r="47" spans="6:15" ht="34.5" customHeight="1" x14ac:dyDescent="0.2">
      <c r="F47" s="131"/>
      <c r="G47" s="131"/>
      <c r="H47" s="132"/>
      <c r="I47" s="132"/>
      <c r="J47" s="132"/>
      <c r="K47" s="132"/>
      <c r="L47" s="131"/>
      <c r="M47" s="131"/>
      <c r="N47" s="131"/>
    </row>
    <row r="48" spans="6:15" ht="34.5" customHeight="1" x14ac:dyDescent="0.2">
      <c r="F48" s="131"/>
      <c r="G48" s="131"/>
      <c r="H48" s="132"/>
      <c r="I48" s="132"/>
      <c r="J48" s="132"/>
      <c r="K48" s="132"/>
      <c r="L48" s="131"/>
      <c r="M48" s="131"/>
      <c r="N48" s="131"/>
    </row>
    <row r="49" spans="1:15" ht="34.5" customHeight="1" x14ac:dyDescent="0.2">
      <c r="F49" s="131"/>
      <c r="G49" s="131"/>
      <c r="H49" s="132"/>
      <c r="I49" s="132"/>
      <c r="J49" s="132"/>
      <c r="K49" s="132"/>
      <c r="L49" s="131"/>
      <c r="M49" s="131"/>
      <c r="N49" s="131"/>
    </row>
    <row r="50" spans="1:15" ht="34.5" customHeight="1" x14ac:dyDescent="0.2">
      <c r="F50" s="131"/>
      <c r="G50" s="131"/>
      <c r="H50" s="132"/>
      <c r="I50" s="132"/>
      <c r="J50" s="132"/>
      <c r="K50" s="132"/>
      <c r="L50" s="131"/>
      <c r="M50" s="131"/>
      <c r="N50" s="131"/>
    </row>
    <row r="51" spans="1:15" ht="34.5" customHeight="1" x14ac:dyDescent="0.2">
      <c r="F51" s="131"/>
      <c r="G51" s="131"/>
      <c r="H51" s="132"/>
      <c r="I51" s="132"/>
      <c r="J51" s="132"/>
      <c r="K51" s="132"/>
      <c r="L51" s="131"/>
      <c r="M51" s="131"/>
      <c r="N51" s="131"/>
    </row>
    <row r="52" spans="1:15" ht="67.5" customHeight="1" x14ac:dyDescent="0.2">
      <c r="F52" s="131"/>
      <c r="G52" s="131"/>
      <c r="H52" s="132"/>
      <c r="I52" s="132"/>
      <c r="J52" s="132"/>
      <c r="K52" s="132"/>
      <c r="L52" s="131"/>
      <c r="M52" s="131"/>
      <c r="N52" s="131"/>
    </row>
    <row r="53" spans="1:15" ht="33" customHeight="1" thickBot="1" x14ac:dyDescent="0.25">
      <c r="C53" s="41" t="s">
        <v>599</v>
      </c>
      <c r="D53" s="41" t="s">
        <v>600</v>
      </c>
      <c r="E53" s="41" t="s">
        <v>615</v>
      </c>
      <c r="F53" s="41" t="s">
        <v>234</v>
      </c>
      <c r="G53" s="41" t="s">
        <v>410</v>
      </c>
      <c r="H53" s="42" t="s">
        <v>235</v>
      </c>
      <c r="I53" s="41" t="s">
        <v>237</v>
      </c>
      <c r="J53" s="43" t="s">
        <v>611</v>
      </c>
      <c r="K53" s="43" t="s">
        <v>613</v>
      </c>
      <c r="L53" s="41" t="s">
        <v>236</v>
      </c>
      <c r="M53" s="43" t="s">
        <v>612</v>
      </c>
      <c r="N53" s="41" t="s">
        <v>260</v>
      </c>
    </row>
    <row r="54" spans="1:15" ht="33" customHeight="1" thickTop="1" x14ac:dyDescent="0.2">
      <c r="A54" s="65" t="s">
        <v>640</v>
      </c>
      <c r="B54" s="33">
        <f>IF(A54=A53,IF(Lieferliste!$L54="",B53,TEXT(IF(A54=A53,B53+1,0-1),"00")),-1)</f>
        <v>-1</v>
      </c>
      <c r="F54" s="66" t="s">
        <v>640</v>
      </c>
      <c r="G54" s="66"/>
      <c r="H54" s="67" t="s">
        <v>2546</v>
      </c>
      <c r="I54" s="67"/>
      <c r="J54" s="67"/>
      <c r="K54" s="67"/>
      <c r="L54" s="67"/>
      <c r="M54" s="67"/>
      <c r="N54" s="67"/>
    </row>
    <row r="55" spans="1:15" ht="33" customHeight="1" x14ac:dyDescent="0.2">
      <c r="A55" s="65" t="s">
        <v>640</v>
      </c>
      <c r="B55" s="33" t="str">
        <f>IF(A55=A54,IF(Lieferliste!$L55="",B54,TEXT(IF(A55=A54,B54+1,0-1),"00")),-1)</f>
        <v>00</v>
      </c>
      <c r="C55" s="40"/>
      <c r="D55" s="40"/>
      <c r="E55" s="40">
        <v>8901825</v>
      </c>
      <c r="F55" s="38" t="str">
        <f t="shared" ref="F55:F62" si="0">A55 &amp; " " &amp; B55</f>
        <v>A 00</v>
      </c>
      <c r="G55" s="16" t="s">
        <v>410</v>
      </c>
      <c r="H55" s="12" t="s">
        <v>2551</v>
      </c>
      <c r="I55" s="13">
        <v>65</v>
      </c>
      <c r="J55" s="14" t="s">
        <v>2</v>
      </c>
      <c r="K55" s="13"/>
      <c r="L55" s="15">
        <v>1.8</v>
      </c>
      <c r="M55" s="7"/>
      <c r="N55" s="9"/>
      <c r="O55" s="11">
        <f t="shared" ref="O55:O62" si="1">IF(L55="","",N55*L55)</f>
        <v>0</v>
      </c>
    </row>
    <row r="56" spans="1:15" ht="33" customHeight="1" x14ac:dyDescent="0.2">
      <c r="A56" s="65" t="s">
        <v>640</v>
      </c>
      <c r="B56" s="33" t="str">
        <f>IF(A56=A55,IF(Lieferliste!$L56="",B55,TEXT(IF(A56=A55,B55+1,0-1),"00")),-1)</f>
        <v>01</v>
      </c>
      <c r="C56" s="40"/>
      <c r="D56" s="40"/>
      <c r="E56" s="40">
        <v>8901867</v>
      </c>
      <c r="F56" s="38" t="str">
        <f t="shared" si="0"/>
        <v>A 01</v>
      </c>
      <c r="G56" s="16" t="s">
        <v>410</v>
      </c>
      <c r="H56" s="12" t="s">
        <v>2552</v>
      </c>
      <c r="I56" s="13">
        <v>28</v>
      </c>
      <c r="J56" s="14" t="s">
        <v>2</v>
      </c>
      <c r="K56" s="13"/>
      <c r="L56" s="15">
        <v>1</v>
      </c>
      <c r="M56" s="7"/>
      <c r="N56" s="9"/>
      <c r="O56" s="11">
        <f t="shared" si="1"/>
        <v>0</v>
      </c>
    </row>
    <row r="57" spans="1:15" ht="33" customHeight="1" x14ac:dyDescent="0.2">
      <c r="A57" s="65" t="s">
        <v>640</v>
      </c>
      <c r="B57" s="33" t="str">
        <f>IF(A57=A56,IF(Lieferliste!$L57="",B56,TEXT(IF(A57=A56,B56+1,0-1),"00")),-1)</f>
        <v>02</v>
      </c>
      <c r="C57" s="40"/>
      <c r="D57" s="40"/>
      <c r="E57" s="40">
        <v>8961817</v>
      </c>
      <c r="F57" s="38" t="str">
        <f t="shared" si="0"/>
        <v>A 02</v>
      </c>
      <c r="G57" s="16" t="s">
        <v>410</v>
      </c>
      <c r="H57" s="12" t="s">
        <v>2553</v>
      </c>
      <c r="I57" s="13">
        <v>125</v>
      </c>
      <c r="J57" s="14" t="s">
        <v>2</v>
      </c>
      <c r="K57" s="13"/>
      <c r="L57" s="15">
        <v>5.5</v>
      </c>
      <c r="M57" s="7"/>
      <c r="N57" s="9"/>
      <c r="O57" s="11">
        <f t="shared" si="1"/>
        <v>0</v>
      </c>
    </row>
    <row r="58" spans="1:15" ht="33" customHeight="1" x14ac:dyDescent="0.2">
      <c r="A58" s="65" t="s">
        <v>640</v>
      </c>
      <c r="B58" s="33" t="str">
        <f>IF(A58=A57,IF(Lieferliste!$L58="",B57,TEXT(IF(A58=A57,B57+1,0-1),"00")),-1)</f>
        <v>03</v>
      </c>
      <c r="C58" s="40"/>
      <c r="D58" s="40"/>
      <c r="E58" s="40">
        <v>8961808</v>
      </c>
      <c r="F58" s="38" t="str">
        <f t="shared" si="0"/>
        <v>A 03</v>
      </c>
      <c r="G58" s="16" t="s">
        <v>410</v>
      </c>
      <c r="H58" s="12" t="s">
        <v>2554</v>
      </c>
      <c r="I58" s="13">
        <v>40</v>
      </c>
      <c r="J58" s="14" t="s">
        <v>2</v>
      </c>
      <c r="K58" s="13"/>
      <c r="L58" s="15">
        <v>1</v>
      </c>
      <c r="M58" s="7"/>
      <c r="N58" s="9"/>
      <c r="O58" s="11">
        <f t="shared" si="1"/>
        <v>0</v>
      </c>
    </row>
    <row r="59" spans="1:15" ht="33" customHeight="1" x14ac:dyDescent="0.2">
      <c r="A59" s="65" t="s">
        <v>640</v>
      </c>
      <c r="B59" s="33" t="str">
        <f>IF(A59=A58,IF(Lieferliste!$L59="",B58,TEXT(IF(A59=A58,B58+1,0-1),"00")),-1)</f>
        <v>04</v>
      </c>
      <c r="C59" s="40"/>
      <c r="D59" s="40"/>
      <c r="E59" s="40">
        <v>895180205</v>
      </c>
      <c r="F59" s="38" t="str">
        <f t="shared" si="0"/>
        <v>A 04</v>
      </c>
      <c r="G59" s="16" t="s">
        <v>410</v>
      </c>
      <c r="H59" s="86" t="s">
        <v>1765</v>
      </c>
      <c r="I59" s="83">
        <v>100</v>
      </c>
      <c r="J59" s="83" t="s">
        <v>2</v>
      </c>
      <c r="K59" s="83"/>
      <c r="L59" s="84">
        <v>1.8</v>
      </c>
      <c r="M59" s="85"/>
      <c r="N59" s="9"/>
      <c r="O59" s="11">
        <f t="shared" si="1"/>
        <v>0</v>
      </c>
    </row>
    <row r="60" spans="1:15" ht="33" customHeight="1" x14ac:dyDescent="0.2">
      <c r="A60" s="65" t="s">
        <v>640</v>
      </c>
      <c r="B60" s="33" t="str">
        <f>IF(A60=A59,IF(Lieferliste!$L60="",B59,TEXT(IF(A60=A59,B59+1,0-1),"00")),-1)</f>
        <v>05</v>
      </c>
      <c r="C60" s="40"/>
      <c r="D60" s="40"/>
      <c r="E60" s="40" t="s">
        <v>2555</v>
      </c>
      <c r="F60" s="38" t="str">
        <f t="shared" si="0"/>
        <v>A 05</v>
      </c>
      <c r="G60" s="16" t="s">
        <v>410</v>
      </c>
      <c r="H60" s="86" t="s">
        <v>2556</v>
      </c>
      <c r="I60" s="83">
        <v>155</v>
      </c>
      <c r="J60" s="83" t="s">
        <v>2</v>
      </c>
      <c r="K60" s="83"/>
      <c r="L60" s="84">
        <v>10.8</v>
      </c>
      <c r="M60" s="85"/>
      <c r="N60" s="9"/>
      <c r="O60" s="11">
        <f t="shared" si="1"/>
        <v>0</v>
      </c>
    </row>
    <row r="61" spans="1:15" ht="33" customHeight="1" x14ac:dyDescent="0.2">
      <c r="A61" s="65" t="s">
        <v>640</v>
      </c>
      <c r="B61" s="33" t="str">
        <f>IF(A61=A60,IF(Lieferliste!$L61="",B60,TEXT(IF(A61=A60,B60+1,0-1),"00")),-1)</f>
        <v>06</v>
      </c>
      <c r="C61" s="40"/>
      <c r="D61" s="40"/>
      <c r="E61" s="40" t="s">
        <v>2557</v>
      </c>
      <c r="F61" s="38" t="str">
        <f t="shared" si="0"/>
        <v>A 06</v>
      </c>
      <c r="G61" s="16" t="s">
        <v>410</v>
      </c>
      <c r="H61" s="86" t="s">
        <v>2558</v>
      </c>
      <c r="I61" s="83">
        <v>125</v>
      </c>
      <c r="J61" s="83" t="s">
        <v>2</v>
      </c>
      <c r="K61" s="83"/>
      <c r="L61" s="84">
        <v>7.5</v>
      </c>
      <c r="M61" s="85"/>
      <c r="N61" s="9"/>
      <c r="O61" s="11">
        <f t="shared" si="1"/>
        <v>0</v>
      </c>
    </row>
    <row r="62" spans="1:15" ht="33" customHeight="1" x14ac:dyDescent="0.2">
      <c r="A62" s="65" t="s">
        <v>640</v>
      </c>
      <c r="B62" s="33" t="str">
        <f>IF(A62=A61,IF(Lieferliste!$L62="",B61,TEXT(IF(A62=A61,B61+1,0-1),"00")),-1)</f>
        <v>07</v>
      </c>
      <c r="C62" s="40"/>
      <c r="D62" s="40"/>
      <c r="E62" s="40" t="s">
        <v>2559</v>
      </c>
      <c r="F62" s="38" t="str">
        <f t="shared" si="0"/>
        <v>A 07</v>
      </c>
      <c r="G62" s="16"/>
      <c r="H62" s="86" t="s">
        <v>1773</v>
      </c>
      <c r="I62" s="83">
        <v>40</v>
      </c>
      <c r="J62" s="83" t="s">
        <v>2</v>
      </c>
      <c r="K62" s="83"/>
      <c r="L62" s="84">
        <v>4.9000000000000004</v>
      </c>
      <c r="M62" s="85"/>
      <c r="N62" s="9"/>
      <c r="O62" s="11">
        <f t="shared" si="1"/>
        <v>0</v>
      </c>
    </row>
    <row r="63" spans="1:15" ht="30" customHeight="1" x14ac:dyDescent="0.2">
      <c r="A63" s="65" t="s">
        <v>640</v>
      </c>
      <c r="B63" s="33" t="str">
        <f>IF(A63=A62,IF(Lieferliste!$L63="",B62,TEXT(IF(A63=A62,B62+1,0-1),"00")),-1)</f>
        <v>08</v>
      </c>
      <c r="C63" s="40"/>
      <c r="D63" s="40"/>
      <c r="E63" s="40"/>
      <c r="F63" s="38" t="str">
        <f>A63 &amp; " " &amp; B63</f>
        <v>A 08</v>
      </c>
      <c r="G63" s="16" t="s">
        <v>410</v>
      </c>
      <c r="H63" s="12" t="s">
        <v>380</v>
      </c>
      <c r="I63" s="13">
        <v>70</v>
      </c>
      <c r="J63" s="14" t="s">
        <v>2</v>
      </c>
      <c r="K63" s="13"/>
      <c r="L63" s="15">
        <v>4.2</v>
      </c>
      <c r="M63" s="7"/>
      <c r="N63" s="9"/>
      <c r="O63" s="11">
        <f>IF(L63="","",N63*L63)</f>
        <v>0</v>
      </c>
    </row>
    <row r="64" spans="1:15" ht="30" customHeight="1" x14ac:dyDescent="0.2">
      <c r="A64" s="65" t="str">
        <f t="shared" ref="A64:A116" si="2">A63</f>
        <v>A</v>
      </c>
      <c r="B64" s="33" t="str">
        <f>IF(A64=A63,IF(Lieferliste!$L64="",B63,TEXT(IF(A64=A63,B63+1,0-1),"00")),-1)</f>
        <v>09</v>
      </c>
      <c r="C64" s="40"/>
      <c r="D64" s="40"/>
      <c r="E64" s="40"/>
      <c r="F64" s="38" t="str">
        <f>A64 &amp; " " &amp; B64</f>
        <v>A 09</v>
      </c>
      <c r="G64" s="16" t="s">
        <v>410</v>
      </c>
      <c r="H64" s="12" t="s">
        <v>381</v>
      </c>
      <c r="I64" s="13">
        <v>250</v>
      </c>
      <c r="J64" s="14" t="s">
        <v>2</v>
      </c>
      <c r="K64" s="13" t="s">
        <v>379</v>
      </c>
      <c r="L64" s="15">
        <v>6.05</v>
      </c>
      <c r="M64" s="7"/>
      <c r="N64" s="9"/>
      <c r="O64" s="11">
        <f>IF(L64="","",N64*L64)</f>
        <v>0</v>
      </c>
    </row>
    <row r="65" spans="1:34" ht="30" customHeight="1" x14ac:dyDescent="0.2">
      <c r="A65" s="65" t="str">
        <f t="shared" si="2"/>
        <v>A</v>
      </c>
      <c r="B65" s="33" t="str">
        <f>IF(A65=A64,IF(Lieferliste!$L65="",B64,TEXT(IF(A65=A64,B64+1,0-1),"00")),-1)</f>
        <v>10</v>
      </c>
      <c r="C65" s="40"/>
      <c r="D65" s="40"/>
      <c r="E65" s="40"/>
      <c r="F65" s="38" t="str">
        <f>A65 &amp; " " &amp; B65</f>
        <v>A 10</v>
      </c>
      <c r="G65" s="16" t="s">
        <v>410</v>
      </c>
      <c r="H65" s="12" t="s">
        <v>382</v>
      </c>
      <c r="I65" s="13">
        <v>500</v>
      </c>
      <c r="J65" s="14" t="s">
        <v>2</v>
      </c>
      <c r="K65" s="13" t="s">
        <v>379</v>
      </c>
      <c r="L65" s="15">
        <v>11.8</v>
      </c>
      <c r="M65" s="7"/>
      <c r="N65" s="9"/>
      <c r="O65" s="11">
        <f>IF(L65="","",N65*L65)</f>
        <v>0</v>
      </c>
    </row>
    <row r="66" spans="1:34" ht="30" customHeight="1" x14ac:dyDescent="0.2">
      <c r="A66" s="65" t="str">
        <f t="shared" si="2"/>
        <v>A</v>
      </c>
      <c r="B66" s="33" t="str">
        <f>IF(A66=A65,IF(Lieferliste!$L66="",B65,TEXT(IF(A66=A65,B65+1,0-1),"00")),-1)</f>
        <v>11</v>
      </c>
      <c r="C66" s="40"/>
      <c r="D66" s="40"/>
      <c r="E66" s="40"/>
      <c r="F66" s="38" t="str">
        <f>A66 &amp; " " &amp; B66</f>
        <v>A 11</v>
      </c>
      <c r="G66" s="16" t="s">
        <v>410</v>
      </c>
      <c r="H66" s="12" t="s">
        <v>659</v>
      </c>
      <c r="I66" s="13">
        <v>250</v>
      </c>
      <c r="J66" s="14" t="s">
        <v>2</v>
      </c>
      <c r="K66" s="13" t="s">
        <v>658</v>
      </c>
      <c r="L66" s="15">
        <v>6</v>
      </c>
      <c r="M66" s="7"/>
      <c r="N66" s="9"/>
      <c r="O66" s="11">
        <f>IF(L66="","",N66*L66)</f>
        <v>0</v>
      </c>
    </row>
    <row r="67" spans="1:34" ht="30" customHeight="1" x14ac:dyDescent="0.2">
      <c r="A67" s="65" t="str">
        <f>A66</f>
        <v>A</v>
      </c>
      <c r="B67" s="33" t="str">
        <f>IF(A67=A66,IF(Lieferliste!$L67="",B66,TEXT(IF(A67=A66,B66+1,0-1),"00")),-1)</f>
        <v>11</v>
      </c>
      <c r="C67" s="40"/>
      <c r="D67" s="40"/>
      <c r="E67" s="40"/>
      <c r="F67" s="1" t="s">
        <v>641</v>
      </c>
      <c r="G67" s="1"/>
      <c r="H67" s="37" t="s">
        <v>262</v>
      </c>
      <c r="I67" s="37"/>
      <c r="J67" s="37"/>
      <c r="K67" s="37"/>
      <c r="L67" s="37"/>
      <c r="M67" s="35"/>
      <c r="N67" s="8"/>
      <c r="O67" s="11" t="str">
        <f t="shared" ref="O67:O124" si="3">IF(L67="","",N67*L67)</f>
        <v/>
      </c>
      <c r="U67" s="81"/>
    </row>
    <row r="68" spans="1:34" ht="30" customHeight="1" x14ac:dyDescent="0.2">
      <c r="A68" s="65" t="s">
        <v>641</v>
      </c>
      <c r="B68" s="33">
        <f>IF(A68=A67,IF(Lieferliste!$L68="",B67,TEXT(IF(A68=A67,B67+1,0-1),"00")),-1)</f>
        <v>-1</v>
      </c>
      <c r="C68" s="40"/>
      <c r="D68" s="40"/>
      <c r="E68" s="40"/>
      <c r="F68" s="2"/>
      <c r="G68" s="2"/>
      <c r="H68" s="36" t="s">
        <v>0</v>
      </c>
      <c r="I68" s="36"/>
      <c r="J68" s="36"/>
      <c r="K68" s="36"/>
      <c r="L68" s="36"/>
      <c r="M68" s="36"/>
      <c r="N68" s="8"/>
      <c r="O68" s="11" t="str">
        <f t="shared" si="3"/>
        <v/>
      </c>
      <c r="R68" s="92">
        <v>8</v>
      </c>
      <c r="S68" s="80">
        <v>1</v>
      </c>
      <c r="T68" s="80">
        <v>7</v>
      </c>
      <c r="U68" s="80">
        <v>5</v>
      </c>
      <c r="V68" s="80">
        <v>2</v>
      </c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</row>
    <row r="69" spans="1:34" ht="30" customHeight="1" x14ac:dyDescent="0.2">
      <c r="A69" s="65" t="str">
        <f t="shared" si="2"/>
        <v>B</v>
      </c>
      <c r="B69" s="33" t="str">
        <f>IF(A69=A68,IF(Lieferliste!$L69="",B68,TEXT(IF(A69=A68,B68+1,0-1),"00")),-1)</f>
        <v>00</v>
      </c>
      <c r="C69" s="40"/>
      <c r="D69" s="40" t="s">
        <v>601</v>
      </c>
      <c r="E69" s="40" t="s">
        <v>411</v>
      </c>
      <c r="F69" s="38" t="str">
        <f t="shared" ref="F69:F77" si="4">A69 &amp; " " &amp; B69</f>
        <v>B 00</v>
      </c>
      <c r="G69" s="16" t="s">
        <v>410</v>
      </c>
      <c r="H69" s="12" t="s">
        <v>1</v>
      </c>
      <c r="I69" s="13">
        <v>250</v>
      </c>
      <c r="J69" s="14" t="s">
        <v>2</v>
      </c>
      <c r="K69" s="13" t="s">
        <v>3</v>
      </c>
      <c r="L69" s="15">
        <v>6.5</v>
      </c>
      <c r="M69" s="7"/>
      <c r="N69" s="9"/>
      <c r="O69" s="11">
        <f t="shared" si="3"/>
        <v>0</v>
      </c>
      <c r="R69" s="92" t="str">
        <f t="shared" ref="R69:V78" si="5">IF($E69="","",IF(VLOOKUP($E69,Bestellliste,R$68,0)="","",VLOOKUP($E69,Bestellliste,R$68,0)))</f>
        <v/>
      </c>
      <c r="S69" s="92" t="str">
        <f t="shared" si="5"/>
        <v>at113120</v>
      </c>
      <c r="T69" s="92" t="str">
        <f t="shared" si="5"/>
        <v>BIO</v>
      </c>
      <c r="U69" s="81">
        <f t="shared" si="5"/>
        <v>5.9</v>
      </c>
      <c r="V69" s="94" t="str">
        <f t="shared" si="5"/>
        <v>"Oromia" Gourmetkaffee
gemahlen</v>
      </c>
      <c r="W69" s="81"/>
      <c r="X69" s="81"/>
      <c r="Y69" s="81"/>
      <c r="Z69" s="81"/>
      <c r="AA69" s="81"/>
      <c r="AB69" s="81"/>
      <c r="AC69" s="81"/>
    </row>
    <row r="70" spans="1:34" ht="30" customHeight="1" x14ac:dyDescent="0.2">
      <c r="A70" s="65" t="str">
        <f t="shared" si="2"/>
        <v>B</v>
      </c>
      <c r="B70" s="33" t="str">
        <f>IF(A70=A69,IF(Lieferliste!$L70="",B69,TEXT(IF(A70=A69,B69+1,0-1),"00")),-1)</f>
        <v>01</v>
      </c>
      <c r="C70" s="40"/>
      <c r="D70" s="40" t="s">
        <v>601</v>
      </c>
      <c r="E70" s="40" t="s">
        <v>412</v>
      </c>
      <c r="F70" s="38" t="str">
        <f t="shared" si="4"/>
        <v>B 01</v>
      </c>
      <c r="G70" s="16" t="s">
        <v>410</v>
      </c>
      <c r="H70" s="12" t="s">
        <v>4</v>
      </c>
      <c r="I70" s="13">
        <v>250</v>
      </c>
      <c r="J70" s="14" t="s">
        <v>2</v>
      </c>
      <c r="K70" s="13" t="s">
        <v>3</v>
      </c>
      <c r="L70" s="15">
        <v>6.5</v>
      </c>
      <c r="M70" s="7"/>
      <c r="N70" s="9"/>
      <c r="O70" s="11">
        <f t="shared" si="3"/>
        <v>0</v>
      </c>
      <c r="R70" s="92" t="str">
        <f t="shared" si="5"/>
        <v/>
      </c>
      <c r="S70" s="92" t="str">
        <f t="shared" si="5"/>
        <v>at113123</v>
      </c>
      <c r="T70" s="92" t="str">
        <f t="shared" si="5"/>
        <v>BIO</v>
      </c>
      <c r="U70" s="81">
        <f t="shared" si="5"/>
        <v>5.9</v>
      </c>
      <c r="V70" s="94" t="str">
        <f t="shared" si="5"/>
        <v>"Oromia" Gourmetkaffee
Bohne</v>
      </c>
    </row>
    <row r="71" spans="1:34" ht="30" customHeight="1" x14ac:dyDescent="0.2">
      <c r="A71" s="65" t="str">
        <f t="shared" si="2"/>
        <v>B</v>
      </c>
      <c r="B71" s="33" t="str">
        <f>IF(A71=A70,IF(Lieferliste!$L71="",B70,TEXT(IF(A71=A70,B70+1,0-1),"00")),-1)</f>
        <v>02</v>
      </c>
      <c r="C71" s="40"/>
      <c r="D71" s="40" t="s">
        <v>601</v>
      </c>
      <c r="E71" s="40" t="s">
        <v>413</v>
      </c>
      <c r="F71" s="38" t="str">
        <f t="shared" si="4"/>
        <v>B 02</v>
      </c>
      <c r="G71" s="16"/>
      <c r="H71" s="12" t="s">
        <v>263</v>
      </c>
      <c r="I71" s="13">
        <v>460</v>
      </c>
      <c r="J71" s="14" t="s">
        <v>2</v>
      </c>
      <c r="K71" s="13" t="s">
        <v>264</v>
      </c>
      <c r="L71" s="15">
        <v>7.9</v>
      </c>
      <c r="M71" s="7"/>
      <c r="N71" s="9"/>
      <c r="O71" s="11">
        <f t="shared" si="3"/>
        <v>0</v>
      </c>
      <c r="R71" s="92" t="str">
        <f t="shared" si="5"/>
        <v/>
      </c>
      <c r="S71" s="92" t="str">
        <f t="shared" si="5"/>
        <v>cu113152</v>
      </c>
      <c r="T71" s="92" t="str">
        <f t="shared" si="5"/>
        <v/>
      </c>
      <c r="U71" s="81">
        <f t="shared" si="5"/>
        <v>7.5</v>
      </c>
      <c r="V71" s="94" t="str">
        <f t="shared" si="5"/>
        <v>Café "Cubita oscuro"
gemahlen, Hartvakuum</v>
      </c>
    </row>
    <row r="72" spans="1:34" ht="30" customHeight="1" x14ac:dyDescent="0.2">
      <c r="A72" s="65" t="str">
        <f t="shared" si="2"/>
        <v>B</v>
      </c>
      <c r="B72" s="33" t="str">
        <f>IF(A72=A71,IF(Lieferliste!$L72="",B71,TEXT(IF(A72=A71,B71+1,0-1),"00")),-1)</f>
        <v>03</v>
      </c>
      <c r="C72" s="40"/>
      <c r="D72" s="40" t="s">
        <v>601</v>
      </c>
      <c r="E72" s="40" t="s">
        <v>414</v>
      </c>
      <c r="F72" s="38" t="str">
        <f t="shared" si="4"/>
        <v>B 03</v>
      </c>
      <c r="G72" s="16" t="s">
        <v>410</v>
      </c>
      <c r="H72" s="12" t="s">
        <v>8</v>
      </c>
      <c r="I72" s="13">
        <v>500</v>
      </c>
      <c r="J72" s="14" t="s">
        <v>2</v>
      </c>
      <c r="K72" s="13" t="s">
        <v>7</v>
      </c>
      <c r="L72" s="15">
        <v>11.9</v>
      </c>
      <c r="M72" s="7"/>
      <c r="N72" s="9"/>
      <c r="O72" s="11">
        <f t="shared" si="3"/>
        <v>0</v>
      </c>
      <c r="R72" s="92" t="str">
        <f t="shared" si="5"/>
        <v/>
      </c>
      <c r="S72" s="92" t="str">
        <f t="shared" si="5"/>
        <v>es113150</v>
      </c>
      <c r="T72" s="92" t="str">
        <f t="shared" si="5"/>
        <v>BIO</v>
      </c>
      <c r="U72" s="81">
        <f t="shared" si="5"/>
        <v>9.5</v>
      </c>
      <c r="V72" s="94" t="str">
        <f t="shared" si="5"/>
        <v>"La Cortadora" Kaffee
gemahlen</v>
      </c>
    </row>
    <row r="73" spans="1:34" ht="30" customHeight="1" x14ac:dyDescent="0.2">
      <c r="A73" s="65" t="str">
        <f t="shared" si="2"/>
        <v>B</v>
      </c>
      <c r="B73" s="33" t="str">
        <f>IF(A73=A72,IF(Lieferliste!$L73="",B72,TEXT(IF(A73=A72,B72+1,0-1),"00")),-1)</f>
        <v>04</v>
      </c>
      <c r="C73" s="40"/>
      <c r="D73" s="40" t="s">
        <v>601</v>
      </c>
      <c r="E73" s="40" t="s">
        <v>415</v>
      </c>
      <c r="F73" s="38" t="str">
        <f t="shared" si="4"/>
        <v>B 04</v>
      </c>
      <c r="G73" s="16" t="s">
        <v>410</v>
      </c>
      <c r="H73" s="12" t="s">
        <v>9</v>
      </c>
      <c r="I73" s="13">
        <v>500</v>
      </c>
      <c r="J73" s="14" t="s">
        <v>2</v>
      </c>
      <c r="K73" s="13" t="s">
        <v>7</v>
      </c>
      <c r="L73" s="15">
        <v>11.9</v>
      </c>
      <c r="M73" s="7"/>
      <c r="N73" s="9"/>
      <c r="O73" s="11">
        <f t="shared" si="3"/>
        <v>0</v>
      </c>
      <c r="R73" s="92" t="str">
        <f t="shared" si="5"/>
        <v/>
      </c>
      <c r="S73" s="92" t="str">
        <f t="shared" si="5"/>
        <v>es113153</v>
      </c>
      <c r="T73" s="92" t="str">
        <f t="shared" si="5"/>
        <v>BIO</v>
      </c>
      <c r="U73" s="81">
        <f t="shared" si="5"/>
        <v>9.5</v>
      </c>
      <c r="V73" s="94" t="str">
        <f t="shared" si="5"/>
        <v>"La Cortadora" Kaffee
Bohne</v>
      </c>
    </row>
    <row r="74" spans="1:34" s="29" customFormat="1" ht="30" customHeight="1" x14ac:dyDescent="0.2">
      <c r="A74" s="65" t="str">
        <f t="shared" si="2"/>
        <v>B</v>
      </c>
      <c r="B74" s="33" t="str">
        <f>IF(A74=A73,IF(Lieferliste!$L74="",B73,TEXT(IF(A74=A73,B73+1,0-1),"00")),-1)</f>
        <v>05</v>
      </c>
      <c r="C74" s="40"/>
      <c r="D74" s="40" t="s">
        <v>601</v>
      </c>
      <c r="E74" s="40" t="s">
        <v>416</v>
      </c>
      <c r="F74" s="38" t="str">
        <f t="shared" si="4"/>
        <v>B 05</v>
      </c>
      <c r="G74" s="16" t="s">
        <v>410</v>
      </c>
      <c r="H74" s="12" t="s">
        <v>11</v>
      </c>
      <c r="I74" s="13">
        <v>250</v>
      </c>
      <c r="J74" s="14" t="s">
        <v>2</v>
      </c>
      <c r="K74" s="13" t="s">
        <v>10</v>
      </c>
      <c r="L74" s="15">
        <v>5.9</v>
      </c>
      <c r="M74" s="7"/>
      <c r="N74" s="9"/>
      <c r="O74" s="11">
        <f t="shared" si="3"/>
        <v>0</v>
      </c>
      <c r="Q74" s="81"/>
      <c r="R74" s="92" t="str">
        <f t="shared" si="5"/>
        <v/>
      </c>
      <c r="S74" s="92" t="str">
        <f t="shared" si="5"/>
        <v>hn113120</v>
      </c>
      <c r="T74" s="92" t="str">
        <f t="shared" si="5"/>
        <v>BIO</v>
      </c>
      <c r="U74" s="81">
        <f t="shared" si="5"/>
        <v>4.9000000000000004</v>
      </c>
      <c r="V74" s="94" t="str">
        <f t="shared" si="5"/>
        <v>Café Marcala
gemahlen</v>
      </c>
      <c r="X74" s="79"/>
    </row>
    <row r="75" spans="1:34" s="29" customFormat="1" ht="30" customHeight="1" x14ac:dyDescent="0.2">
      <c r="A75" s="65" t="str">
        <f t="shared" si="2"/>
        <v>B</v>
      </c>
      <c r="B75" s="33" t="str">
        <f>IF(A75=A74,IF(Lieferliste!$L75="",B74,TEXT(IF(A75=A74,B74+1,0-1),"00")),-1)</f>
        <v>06</v>
      </c>
      <c r="C75" s="40"/>
      <c r="D75" s="40" t="s">
        <v>601</v>
      </c>
      <c r="E75" s="40" t="s">
        <v>417</v>
      </c>
      <c r="F75" s="38" t="str">
        <f t="shared" si="4"/>
        <v>B 06</v>
      </c>
      <c r="G75" s="16" t="s">
        <v>410</v>
      </c>
      <c r="H75" s="12" t="s">
        <v>12</v>
      </c>
      <c r="I75" s="13">
        <v>250</v>
      </c>
      <c r="J75" s="14" t="s">
        <v>2</v>
      </c>
      <c r="K75" s="13" t="s">
        <v>10</v>
      </c>
      <c r="L75" s="15">
        <v>5.9</v>
      </c>
      <c r="M75" s="7"/>
      <c r="N75" s="9"/>
      <c r="O75" s="11">
        <f t="shared" si="3"/>
        <v>0</v>
      </c>
      <c r="Q75" s="81"/>
      <c r="R75" s="92" t="str">
        <f t="shared" si="5"/>
        <v/>
      </c>
      <c r="S75" s="92" t="str">
        <f t="shared" si="5"/>
        <v>hn113123</v>
      </c>
      <c r="T75" s="92" t="str">
        <f t="shared" si="5"/>
        <v>BIO</v>
      </c>
      <c r="U75" s="81">
        <f t="shared" si="5"/>
        <v>4.9000000000000004</v>
      </c>
      <c r="V75" s="94" t="str">
        <f t="shared" si="5"/>
        <v>Café Marcala
Bohne</v>
      </c>
      <c r="X75" s="79"/>
    </row>
    <row r="76" spans="1:34" s="29" customFormat="1" ht="30" customHeight="1" x14ac:dyDescent="0.2">
      <c r="A76" s="65" t="str">
        <f t="shared" si="2"/>
        <v>B</v>
      </c>
      <c r="B76" s="33" t="str">
        <f>IF(A76=A75,IF(Lieferliste!$L76="",B75,TEXT(IF(A76=A75,B75+1,0-1),"00")),-1)</f>
        <v>07</v>
      </c>
      <c r="C76" s="40"/>
      <c r="D76" s="40" t="s">
        <v>601</v>
      </c>
      <c r="E76" s="40" t="s">
        <v>419</v>
      </c>
      <c r="F76" s="38" t="str">
        <f t="shared" si="4"/>
        <v>B 07</v>
      </c>
      <c r="G76" s="16" t="s">
        <v>410</v>
      </c>
      <c r="H76" s="12" t="s">
        <v>18</v>
      </c>
      <c r="I76" s="13">
        <v>250</v>
      </c>
      <c r="J76" s="14" t="s">
        <v>2</v>
      </c>
      <c r="K76" s="13" t="s">
        <v>19</v>
      </c>
      <c r="L76" s="15">
        <v>6.5</v>
      </c>
      <c r="M76" s="7"/>
      <c r="N76" s="9"/>
      <c r="O76" s="11">
        <f t="shared" si="3"/>
        <v>0</v>
      </c>
      <c r="Q76" s="81"/>
      <c r="R76" s="92" t="str">
        <f t="shared" si="5"/>
        <v/>
      </c>
      <c r="S76" s="92" t="str">
        <f t="shared" si="5"/>
        <v>pg313120</v>
      </c>
      <c r="T76" s="92" t="str">
        <f t="shared" si="5"/>
        <v>BIO</v>
      </c>
      <c r="U76" s="81">
        <f t="shared" si="5"/>
        <v>4.9000000000000004</v>
      </c>
      <c r="V76" s="94" t="str">
        <f t="shared" si="5"/>
        <v>Yha Hauka Kaffee, Gourmetklasse
gemahlen</v>
      </c>
      <c r="X76" s="79"/>
    </row>
    <row r="77" spans="1:34" s="29" customFormat="1" ht="30" customHeight="1" x14ac:dyDescent="0.2">
      <c r="A77" s="65" t="str">
        <f t="shared" si="2"/>
        <v>B</v>
      </c>
      <c r="B77" s="33" t="str">
        <f>IF(A77=A76,IF(Lieferliste!$L77="",B76,TEXT(IF(A77=A76,B76+1,0-1),"00")),-1)</f>
        <v>08</v>
      </c>
      <c r="C77" s="40"/>
      <c r="D77" s="40" t="s">
        <v>601</v>
      </c>
      <c r="E77" s="40" t="s">
        <v>420</v>
      </c>
      <c r="F77" s="38" t="str">
        <f t="shared" si="4"/>
        <v>B 08</v>
      </c>
      <c r="G77" s="16" t="s">
        <v>410</v>
      </c>
      <c r="H77" s="12" t="s">
        <v>20</v>
      </c>
      <c r="I77" s="13">
        <v>250</v>
      </c>
      <c r="J77" s="14" t="s">
        <v>2</v>
      </c>
      <c r="K77" s="13" t="s">
        <v>19</v>
      </c>
      <c r="L77" s="15">
        <v>6.5</v>
      </c>
      <c r="M77" s="7"/>
      <c r="N77" s="9"/>
      <c r="O77" s="11">
        <f t="shared" si="3"/>
        <v>0</v>
      </c>
      <c r="Q77" s="81"/>
      <c r="R77" s="92" t="str">
        <f t="shared" si="5"/>
        <v/>
      </c>
      <c r="S77" s="92" t="str">
        <f t="shared" si="5"/>
        <v>pg313123</v>
      </c>
      <c r="T77" s="92" t="str">
        <f t="shared" si="5"/>
        <v>BIO</v>
      </c>
      <c r="U77" s="81">
        <f t="shared" si="5"/>
        <v>4.9000000000000004</v>
      </c>
      <c r="V77" s="94" t="str">
        <f t="shared" si="5"/>
        <v>Yha Hauka Kaffee, Gourmetklasse
Bohne</v>
      </c>
      <c r="X77" s="79"/>
    </row>
    <row r="78" spans="1:34" s="29" customFormat="1" ht="30" customHeight="1" x14ac:dyDescent="0.2">
      <c r="A78" s="65" t="str">
        <f t="shared" si="2"/>
        <v>B</v>
      </c>
      <c r="B78" s="33" t="str">
        <f>IF(A78=A77,IF(Lieferliste!$L78="",B77,TEXT(IF(A78=A77,B77+1,0-1),"00")),-1)</f>
        <v>08</v>
      </c>
      <c r="C78" s="40"/>
      <c r="D78" s="40"/>
      <c r="E78" s="40"/>
      <c r="F78" s="2"/>
      <c r="G78" s="2"/>
      <c r="H78" s="36" t="s">
        <v>24</v>
      </c>
      <c r="I78" s="36"/>
      <c r="J78" s="36"/>
      <c r="K78" s="36"/>
      <c r="L78" s="36" t="s">
        <v>265</v>
      </c>
      <c r="M78" s="36"/>
      <c r="N78" s="8"/>
      <c r="O78" s="11" t="str">
        <f t="shared" si="3"/>
        <v/>
      </c>
      <c r="Q78" s="81"/>
      <c r="R78" s="92" t="str">
        <f t="shared" si="5"/>
        <v/>
      </c>
      <c r="S78" s="92" t="str">
        <f t="shared" si="5"/>
        <v/>
      </c>
      <c r="T78" s="92" t="str">
        <f t="shared" si="5"/>
        <v/>
      </c>
      <c r="U78" s="81" t="str">
        <f t="shared" si="5"/>
        <v/>
      </c>
      <c r="V78" s="94" t="str">
        <f t="shared" si="5"/>
        <v/>
      </c>
      <c r="X78" s="79"/>
    </row>
    <row r="79" spans="1:34" s="29" customFormat="1" ht="30" customHeight="1" x14ac:dyDescent="0.2">
      <c r="A79" s="65" t="str">
        <f t="shared" si="2"/>
        <v>B</v>
      </c>
      <c r="B79" s="33" t="str">
        <f>IF(A79=A78,IF(Lieferliste!$L79="",B78,TEXT(IF(A79=A78,B78+1,0-1),"00")),-1)</f>
        <v>09</v>
      </c>
      <c r="C79" s="40" t="s">
        <v>603</v>
      </c>
      <c r="D79" s="40" t="s">
        <v>604</v>
      </c>
      <c r="E79" s="40">
        <v>3050901</v>
      </c>
      <c r="F79" s="38" t="str">
        <f>A79 &amp; " " &amp; B79</f>
        <v>B 09</v>
      </c>
      <c r="G79" s="16" t="s">
        <v>410</v>
      </c>
      <c r="H79" s="12" t="s">
        <v>25</v>
      </c>
      <c r="I79" s="13">
        <v>250</v>
      </c>
      <c r="J79" s="14" t="s">
        <v>2</v>
      </c>
      <c r="K79" s="13" t="s">
        <v>26</v>
      </c>
      <c r="L79" s="15">
        <v>5.3</v>
      </c>
      <c r="M79" s="7"/>
      <c r="N79" s="9"/>
      <c r="O79" s="11">
        <f t="shared" si="3"/>
        <v>0</v>
      </c>
      <c r="Q79" s="81"/>
      <c r="R79" s="92" t="str">
        <f t="shared" ref="R79:V88" si="6">IF($E79="","",IF(VLOOKUP($E79,Bestellliste,R$68,0)="","",VLOOKUP($E79,Bestellliste,R$68,0)))</f>
        <v>V</v>
      </c>
      <c r="S79" s="92">
        <f t="shared" si="6"/>
        <v>3050901</v>
      </c>
      <c r="T79" s="92" t="str">
        <f t="shared" si="6"/>
        <v>BIO</v>
      </c>
      <c r="U79" s="81">
        <f t="shared" si="6"/>
        <v>4.79</v>
      </c>
      <c r="V79" s="94" t="str">
        <f t="shared" si="6"/>
        <v>Café Orgánico
naturmild, gemahlen</v>
      </c>
      <c r="X79" s="79"/>
    </row>
    <row r="80" spans="1:34" s="29" customFormat="1" ht="30" customHeight="1" x14ac:dyDescent="0.2">
      <c r="A80" s="65" t="str">
        <f t="shared" si="2"/>
        <v>B</v>
      </c>
      <c r="B80" s="33" t="str">
        <f>IF(A80=A79,IF(Lieferliste!$L80="",B79,TEXT(IF(A80=A79,B79+1,0-1),"00")),-1)</f>
        <v>10</v>
      </c>
      <c r="C80" s="40" t="s">
        <v>603</v>
      </c>
      <c r="D80" s="40" t="s">
        <v>604</v>
      </c>
      <c r="E80" s="40">
        <v>305090101</v>
      </c>
      <c r="F80" s="38" t="str">
        <f>A80 &amp; " " &amp; B80</f>
        <v>B 10</v>
      </c>
      <c r="G80" s="16" t="s">
        <v>410</v>
      </c>
      <c r="H80" s="12" t="s">
        <v>27</v>
      </c>
      <c r="I80" s="13">
        <v>250</v>
      </c>
      <c r="J80" s="14" t="s">
        <v>2</v>
      </c>
      <c r="K80" s="13" t="s">
        <v>26</v>
      </c>
      <c r="L80" s="15">
        <v>5.3</v>
      </c>
      <c r="M80" s="7"/>
      <c r="N80" s="9"/>
      <c r="O80" s="11">
        <f t="shared" si="3"/>
        <v>0</v>
      </c>
      <c r="Q80" s="81"/>
      <c r="R80" s="92" t="str">
        <f t="shared" si="6"/>
        <v>V</v>
      </c>
      <c r="S80" s="92">
        <f t="shared" si="6"/>
        <v>305090101</v>
      </c>
      <c r="T80" s="92" t="str">
        <f t="shared" si="6"/>
        <v>BIO</v>
      </c>
      <c r="U80" s="81">
        <f t="shared" si="6"/>
        <v>4.79</v>
      </c>
      <c r="V80" s="94" t="str">
        <f t="shared" si="6"/>
        <v>Café Orgánico
naturmild, Bohnen</v>
      </c>
      <c r="X80" s="79"/>
    </row>
    <row r="81" spans="1:24" s="29" customFormat="1" ht="30" customHeight="1" x14ac:dyDescent="0.2">
      <c r="A81" s="65" t="str">
        <f t="shared" si="2"/>
        <v>B</v>
      </c>
      <c r="B81" s="33" t="str">
        <f>IF(A81=A80,IF(Lieferliste!$L81="",B80,TEXT(IF(A81=A80,B80+1,0-1),"00")),-1)</f>
        <v>11</v>
      </c>
      <c r="C81" s="40" t="s">
        <v>603</v>
      </c>
      <c r="D81" s="40" t="s">
        <v>604</v>
      </c>
      <c r="E81" s="40">
        <v>8910906</v>
      </c>
      <c r="F81" s="38" t="str">
        <f>A81 &amp; " " &amp; B81</f>
        <v>B 11</v>
      </c>
      <c r="G81" s="16"/>
      <c r="H81" s="12" t="s">
        <v>28</v>
      </c>
      <c r="I81" s="13">
        <v>250</v>
      </c>
      <c r="J81" s="14" t="s">
        <v>2</v>
      </c>
      <c r="K81" s="13" t="s">
        <v>29</v>
      </c>
      <c r="L81" s="15">
        <v>4.8</v>
      </c>
      <c r="M81" s="7"/>
      <c r="N81" s="9"/>
      <c r="O81" s="11">
        <f t="shared" si="3"/>
        <v>0</v>
      </c>
      <c r="Q81" s="81"/>
      <c r="R81" s="92" t="str">
        <f t="shared" si="6"/>
        <v>V</v>
      </c>
      <c r="S81" s="92">
        <f t="shared" si="6"/>
        <v>8910906</v>
      </c>
      <c r="T81" s="92" t="str">
        <f t="shared" si="6"/>
        <v/>
      </c>
      <c r="U81" s="81">
        <f t="shared" si="6"/>
        <v>4.29</v>
      </c>
      <c r="V81" s="94" t="str">
        <f t="shared" si="6"/>
        <v>Café Camino
gemahlen</v>
      </c>
      <c r="X81" s="79"/>
    </row>
    <row r="82" spans="1:24" s="29" customFormat="1" ht="30" customHeight="1" x14ac:dyDescent="0.2">
      <c r="A82" s="65" t="str">
        <f t="shared" si="2"/>
        <v>B</v>
      </c>
      <c r="B82" s="33" t="str">
        <f>IF(A82=A81,IF(Lieferliste!$L82="",B81,TEXT(IF(A82=A81,B81+1,0-1),"00")),-1)</f>
        <v>12</v>
      </c>
      <c r="C82" s="40" t="s">
        <v>603</v>
      </c>
      <c r="D82" s="40" t="s">
        <v>604</v>
      </c>
      <c r="E82" s="40">
        <v>8910907</v>
      </c>
      <c r="F82" s="38" t="str">
        <f>A82 &amp; " " &amp; B82</f>
        <v>B 12</v>
      </c>
      <c r="G82" s="16" t="s">
        <v>410</v>
      </c>
      <c r="H82" s="12" t="s">
        <v>266</v>
      </c>
      <c r="I82" s="13">
        <v>250</v>
      </c>
      <c r="J82" s="14" t="s">
        <v>2</v>
      </c>
      <c r="K82" s="13" t="s">
        <v>29</v>
      </c>
      <c r="L82" s="15">
        <v>5.3</v>
      </c>
      <c r="M82" s="7"/>
      <c r="N82" s="9"/>
      <c r="O82" s="11">
        <f t="shared" si="3"/>
        <v>0</v>
      </c>
      <c r="Q82" s="81"/>
      <c r="R82" s="92" t="str">
        <f t="shared" si="6"/>
        <v>V</v>
      </c>
      <c r="S82" s="92">
        <f t="shared" si="6"/>
        <v>8910907</v>
      </c>
      <c r="T82" s="92" t="str">
        <f t="shared" si="6"/>
        <v>BIO</v>
      </c>
      <c r="U82" s="81">
        <f t="shared" si="6"/>
        <v>4.79</v>
      </c>
      <c r="V82" s="94" t="str">
        <f t="shared" si="6"/>
        <v>Café Esperanza
mild aromatisch, gemahlen</v>
      </c>
      <c r="X82" s="79"/>
    </row>
    <row r="83" spans="1:24" s="29" customFormat="1" ht="30" customHeight="1" x14ac:dyDescent="0.2">
      <c r="A83" s="65" t="str">
        <f t="shared" si="2"/>
        <v>B</v>
      </c>
      <c r="B83" s="33" t="str">
        <f>IF(A83=A82,IF(Lieferliste!$L83="",B82,TEXT(IF(A83=A82,B82+1,0-1),"00")),-1)</f>
        <v>13</v>
      </c>
      <c r="C83" s="40" t="s">
        <v>603</v>
      </c>
      <c r="D83" s="40" t="s">
        <v>604</v>
      </c>
      <c r="E83" s="40">
        <v>8950930</v>
      </c>
      <c r="F83" s="38" t="str">
        <f>A83 &amp; " " &amp; B83</f>
        <v>B 13</v>
      </c>
      <c r="G83" s="16"/>
      <c r="H83" s="12" t="s">
        <v>30</v>
      </c>
      <c r="I83" s="13">
        <v>500</v>
      </c>
      <c r="J83" s="14" t="s">
        <v>2</v>
      </c>
      <c r="K83" s="13" t="s">
        <v>29</v>
      </c>
      <c r="L83" s="15">
        <v>8</v>
      </c>
      <c r="M83" s="7"/>
      <c r="N83" s="9"/>
      <c r="O83" s="11">
        <f t="shared" si="3"/>
        <v>0</v>
      </c>
      <c r="Q83" s="81"/>
      <c r="R83" s="92" t="str">
        <f t="shared" si="6"/>
        <v>V</v>
      </c>
      <c r="S83" s="92">
        <f t="shared" si="6"/>
        <v>8950930</v>
      </c>
      <c r="T83" s="92" t="str">
        <f t="shared" si="6"/>
        <v/>
      </c>
      <c r="U83" s="81">
        <f t="shared" si="6"/>
        <v>7.29</v>
      </c>
      <c r="V83" s="94" t="str">
        <f t="shared" si="6"/>
        <v>Café Aha
gemahlen</v>
      </c>
      <c r="X83" s="79"/>
    </row>
    <row r="84" spans="1:24" s="29" customFormat="1" ht="30" customHeight="1" x14ac:dyDescent="0.2">
      <c r="A84" s="65" t="str">
        <f t="shared" si="2"/>
        <v>B</v>
      </c>
      <c r="B84" s="33" t="str">
        <f>IF(A84=A83,IF(Lieferliste!$L84="",B83,TEXT(IF(A84=A83,B83+1,0-1),"00")),-1)</f>
        <v>13</v>
      </c>
      <c r="C84" s="40"/>
      <c r="D84" s="40"/>
      <c r="E84" s="40"/>
      <c r="F84" s="2"/>
      <c r="G84" s="2"/>
      <c r="H84" s="36" t="s">
        <v>31</v>
      </c>
      <c r="I84" s="36"/>
      <c r="J84" s="36"/>
      <c r="K84" s="36"/>
      <c r="L84" s="36" t="s">
        <v>265</v>
      </c>
      <c r="M84" s="36"/>
      <c r="N84" s="8"/>
      <c r="O84" s="11" t="str">
        <f t="shared" si="3"/>
        <v/>
      </c>
      <c r="Q84" s="81"/>
      <c r="R84" s="92" t="str">
        <f t="shared" si="6"/>
        <v/>
      </c>
      <c r="S84" s="92" t="str">
        <f t="shared" si="6"/>
        <v/>
      </c>
      <c r="T84" s="92" t="str">
        <f t="shared" si="6"/>
        <v/>
      </c>
      <c r="U84" s="81" t="str">
        <f t="shared" si="6"/>
        <v/>
      </c>
      <c r="V84" s="94" t="str">
        <f t="shared" si="6"/>
        <v/>
      </c>
      <c r="X84" s="79"/>
    </row>
    <row r="85" spans="1:24" s="29" customFormat="1" ht="30" customHeight="1" x14ac:dyDescent="0.2">
      <c r="A85" s="65" t="str">
        <f t="shared" si="2"/>
        <v>B</v>
      </c>
      <c r="B85" s="33" t="str">
        <f>IF(A85=A84,IF(Lieferliste!$L85="",B84,TEXT(IF(A85=A84,B84+1,0-1),"00")),-1)</f>
        <v>14</v>
      </c>
      <c r="C85" s="40" t="s">
        <v>603</v>
      </c>
      <c r="D85" s="40" t="s">
        <v>604</v>
      </c>
      <c r="E85" s="40">
        <v>8910911</v>
      </c>
      <c r="F85" s="38" t="str">
        <f t="shared" ref="F85:F89" si="7">A85 &amp; " " &amp; B85</f>
        <v>B 14</v>
      </c>
      <c r="G85" s="16"/>
      <c r="H85" s="12" t="s">
        <v>34</v>
      </c>
      <c r="I85" s="13">
        <v>250</v>
      </c>
      <c r="J85" s="14" t="s">
        <v>2</v>
      </c>
      <c r="K85" s="13" t="s">
        <v>29</v>
      </c>
      <c r="L85" s="15">
        <v>5.3</v>
      </c>
      <c r="M85" s="7"/>
      <c r="N85" s="9"/>
      <c r="O85" s="11">
        <f t="shared" si="3"/>
        <v>0</v>
      </c>
      <c r="Q85" s="81"/>
      <c r="R85" s="92" t="str">
        <f t="shared" si="6"/>
        <v>V</v>
      </c>
      <c r="S85" s="92">
        <f t="shared" si="6"/>
        <v>8910911</v>
      </c>
      <c r="T85" s="92" t="str">
        <f t="shared" si="6"/>
        <v/>
      </c>
      <c r="U85" s="81">
        <f t="shared" si="6"/>
        <v>4.79</v>
      </c>
      <c r="V85" s="94" t="str">
        <f t="shared" si="6"/>
        <v>Espresso Cargado
gemahlen, kräftig aromatisch</v>
      </c>
      <c r="X85" s="79"/>
    </row>
    <row r="86" spans="1:24" s="29" customFormat="1" ht="30" customHeight="1" x14ac:dyDescent="0.2">
      <c r="A86" s="65" t="str">
        <f t="shared" si="2"/>
        <v>B</v>
      </c>
      <c r="B86" s="33" t="str">
        <f>IF(A86=A85,IF(Lieferliste!$L86="",B85,TEXT(IF(A86=A85,B85+1,0-1),"00")),-1)</f>
        <v>15</v>
      </c>
      <c r="C86" s="40" t="s">
        <v>603</v>
      </c>
      <c r="D86" s="40" t="s">
        <v>601</v>
      </c>
      <c r="E86" s="40" t="s">
        <v>421</v>
      </c>
      <c r="F86" s="38" t="str">
        <f t="shared" si="7"/>
        <v>B 15</v>
      </c>
      <c r="G86" s="16" t="s">
        <v>410</v>
      </c>
      <c r="H86" s="12" t="s">
        <v>267</v>
      </c>
      <c r="I86" s="13">
        <v>1000</v>
      </c>
      <c r="J86" s="14" t="s">
        <v>2</v>
      </c>
      <c r="K86" s="13" t="s">
        <v>268</v>
      </c>
      <c r="L86" s="15">
        <v>20.9</v>
      </c>
      <c r="M86" s="7"/>
      <c r="N86" s="9"/>
      <c r="O86" s="11">
        <f t="shared" si="3"/>
        <v>0</v>
      </c>
      <c r="Q86" s="81"/>
      <c r="R86" s="92" t="str">
        <f t="shared" si="6"/>
        <v>V</v>
      </c>
      <c r="S86" s="92" t="str">
        <f t="shared" si="6"/>
        <v>me813250</v>
      </c>
      <c r="T86" s="92" t="str">
        <f t="shared" si="6"/>
        <v>BIO</v>
      </c>
      <c r="U86" s="81">
        <f t="shared" si="6"/>
        <v>9.5</v>
      </c>
      <c r="V86" s="94" t="str">
        <f t="shared" si="6"/>
        <v>Schümli Kaffee
Bohne</v>
      </c>
      <c r="X86" s="79"/>
    </row>
    <row r="87" spans="1:24" s="29" customFormat="1" ht="30" customHeight="1" x14ac:dyDescent="0.2">
      <c r="A87" s="65" t="str">
        <f t="shared" si="2"/>
        <v>B</v>
      </c>
      <c r="B87" s="33" t="str">
        <f>IF(A87=A86,IF(Lieferliste!$L87="",B86,TEXT(IF(A87=A86,B86+1,0-1),"00")),-1)</f>
        <v>16</v>
      </c>
      <c r="C87" s="40"/>
      <c r="D87" s="40" t="s">
        <v>605</v>
      </c>
      <c r="E87" s="40">
        <v>250</v>
      </c>
      <c r="F87" s="38" t="str">
        <f t="shared" si="7"/>
        <v>B 16</v>
      </c>
      <c r="G87" s="16" t="s">
        <v>410</v>
      </c>
      <c r="H87" s="12" t="s">
        <v>36</v>
      </c>
      <c r="I87" s="13">
        <v>250</v>
      </c>
      <c r="J87" s="14" t="s">
        <v>2</v>
      </c>
      <c r="K87" s="13" t="s">
        <v>14</v>
      </c>
      <c r="L87" s="15">
        <v>6.25</v>
      </c>
      <c r="M87" s="7"/>
      <c r="N87" s="9"/>
      <c r="O87" s="11">
        <f t="shared" si="3"/>
        <v>0</v>
      </c>
      <c r="Q87" s="81"/>
      <c r="R87" s="92" t="str">
        <f t="shared" si="6"/>
        <v/>
      </c>
      <c r="S87" s="92">
        <f t="shared" si="6"/>
        <v>250</v>
      </c>
      <c r="T87" s="92" t="str">
        <f t="shared" si="6"/>
        <v>BIO</v>
      </c>
      <c r="U87" s="81">
        <f t="shared" si="6"/>
        <v>5.75</v>
      </c>
      <c r="V87" s="94" t="str">
        <f t="shared" si="6"/>
        <v>Rebeldia Durito Espresso, 250g, gemahlen, italienische Röstung</v>
      </c>
      <c r="X87" s="79"/>
    </row>
    <row r="88" spans="1:24" s="29" customFormat="1" ht="30" customHeight="1" x14ac:dyDescent="0.2">
      <c r="A88" s="65" t="str">
        <f t="shared" si="2"/>
        <v>B</v>
      </c>
      <c r="B88" s="33" t="str">
        <f>IF(A88=A87,IF(Lieferliste!$L88="",B87,TEXT(IF(A88=A87,B87+1,0-1),"00")),-1)</f>
        <v>17</v>
      </c>
      <c r="C88" s="40"/>
      <c r="D88" s="40" t="s">
        <v>605</v>
      </c>
      <c r="E88" s="40">
        <v>260</v>
      </c>
      <c r="F88" s="38" t="str">
        <f t="shared" si="7"/>
        <v>B 17</v>
      </c>
      <c r="G88" s="16" t="s">
        <v>410</v>
      </c>
      <c r="H88" s="12" t="s">
        <v>37</v>
      </c>
      <c r="I88" s="13">
        <v>500</v>
      </c>
      <c r="J88" s="14" t="s">
        <v>2</v>
      </c>
      <c r="K88" s="13" t="s">
        <v>14</v>
      </c>
      <c r="L88" s="15">
        <v>11.25</v>
      </c>
      <c r="M88" s="7"/>
      <c r="N88" s="9"/>
      <c r="O88" s="11">
        <f t="shared" si="3"/>
        <v>0</v>
      </c>
      <c r="Q88" s="81"/>
      <c r="R88" s="92" t="str">
        <f t="shared" si="6"/>
        <v/>
      </c>
      <c r="S88" s="92">
        <f t="shared" si="6"/>
        <v>260</v>
      </c>
      <c r="T88" s="92" t="str">
        <f t="shared" si="6"/>
        <v>BIO</v>
      </c>
      <c r="U88" s="81">
        <f t="shared" si="6"/>
        <v>10.45</v>
      </c>
      <c r="V88" s="94" t="str">
        <f t="shared" si="6"/>
        <v>Rebeldia Durito Espresso, 500g, Bohnen mit Aromaschutzventil, italienische Röstung</v>
      </c>
      <c r="X88" s="79"/>
    </row>
    <row r="89" spans="1:24" s="29" customFormat="1" ht="30" customHeight="1" x14ac:dyDescent="0.2">
      <c r="A89" s="65" t="str">
        <f t="shared" si="2"/>
        <v>B</v>
      </c>
      <c r="B89" s="33" t="str">
        <f>IF(A89=A88,IF(Lieferliste!$L89="",B88,TEXT(IF(A89=A88,B88+1,0-1),"00")),-1)</f>
        <v>18</v>
      </c>
      <c r="C89" s="40" t="s">
        <v>603</v>
      </c>
      <c r="D89" s="40" t="s">
        <v>601</v>
      </c>
      <c r="E89" s="40" t="s">
        <v>422</v>
      </c>
      <c r="F89" s="38" t="str">
        <f t="shared" si="7"/>
        <v>B 18</v>
      </c>
      <c r="G89" s="16" t="s">
        <v>410</v>
      </c>
      <c r="H89" s="12" t="s">
        <v>271</v>
      </c>
      <c r="I89" s="13">
        <v>500</v>
      </c>
      <c r="J89" s="14" t="s">
        <v>2</v>
      </c>
      <c r="K89" s="13" t="s">
        <v>35</v>
      </c>
      <c r="L89" s="15">
        <v>12.95</v>
      </c>
      <c r="M89" s="7"/>
      <c r="N89" s="9"/>
      <c r="O89" s="11">
        <f t="shared" si="3"/>
        <v>0</v>
      </c>
      <c r="Q89" s="81"/>
      <c r="R89" s="92" t="str">
        <f t="shared" ref="R89:V94" si="8">IF($E89="","",IF(VLOOKUP($E89,Bestellliste,R$68,0)="","",VLOOKUP($E89,Bestellliste,R$68,0)))</f>
        <v>V</v>
      </c>
      <c r="S89" s="92" t="str">
        <f t="shared" si="8"/>
        <v>ko413253</v>
      </c>
      <c r="T89" s="92" t="str">
        <f t="shared" si="8"/>
        <v>BIO</v>
      </c>
      <c r="U89" s="81">
        <f t="shared" si="8"/>
        <v>10.95</v>
      </c>
      <c r="V89" s="94" t="str">
        <f t="shared" si="8"/>
        <v>Rheinische Affaire Espresso Bohnen</v>
      </c>
      <c r="X89" s="79"/>
    </row>
    <row r="90" spans="1:24" s="29" customFormat="1" ht="30" customHeight="1" x14ac:dyDescent="0.2">
      <c r="A90" s="65" t="str">
        <f t="shared" si="2"/>
        <v>B</v>
      </c>
      <c r="B90" s="33" t="str">
        <f>IF(A90=A89,IF(Lieferliste!$L90="",B89,TEXT(IF(A90=A89,B89+1,0-1),"00")),-1)</f>
        <v>18</v>
      </c>
      <c r="C90" s="40"/>
      <c r="D90" s="40"/>
      <c r="E90" s="40"/>
      <c r="F90" s="2"/>
      <c r="G90" s="2"/>
      <c r="H90" s="36" t="s">
        <v>369</v>
      </c>
      <c r="I90" s="36"/>
      <c r="J90" s="36"/>
      <c r="K90" s="36"/>
      <c r="L90" s="36" t="s">
        <v>265</v>
      </c>
      <c r="M90" s="36"/>
      <c r="N90" s="8"/>
      <c r="O90" s="11" t="str">
        <f t="shared" si="3"/>
        <v/>
      </c>
      <c r="Q90" s="81"/>
      <c r="R90" s="92" t="str">
        <f t="shared" si="8"/>
        <v/>
      </c>
      <c r="S90" s="92" t="str">
        <f t="shared" si="8"/>
        <v/>
      </c>
      <c r="T90" s="92" t="str">
        <f t="shared" si="8"/>
        <v/>
      </c>
      <c r="U90" s="81" t="str">
        <f t="shared" si="8"/>
        <v/>
      </c>
      <c r="V90" s="94" t="str">
        <f t="shared" si="8"/>
        <v/>
      </c>
      <c r="X90" s="79"/>
    </row>
    <row r="91" spans="1:24" s="29" customFormat="1" ht="30" customHeight="1" x14ac:dyDescent="0.2">
      <c r="A91" s="65" t="str">
        <f t="shared" si="2"/>
        <v>B</v>
      </c>
      <c r="B91" s="33" t="str">
        <f>IF(A91=A90,IF(Lieferliste!$L91="",B90,TEXT(IF(A91=A90,B90+1,0-1),"00")),-1)</f>
        <v>19</v>
      </c>
      <c r="C91" s="40" t="s">
        <v>603</v>
      </c>
      <c r="D91" s="40" t="s">
        <v>604</v>
      </c>
      <c r="E91" s="40">
        <v>8960922</v>
      </c>
      <c r="F91" s="38" t="str">
        <f>A91 &amp; " " &amp; B91</f>
        <v>B 19</v>
      </c>
      <c r="G91" s="16" t="s">
        <v>410</v>
      </c>
      <c r="H91" s="12" t="s">
        <v>261</v>
      </c>
      <c r="I91" s="13">
        <v>126</v>
      </c>
      <c r="J91" s="14" t="s">
        <v>2</v>
      </c>
      <c r="K91" s="13" t="s">
        <v>29</v>
      </c>
      <c r="L91" s="15">
        <v>4</v>
      </c>
      <c r="M91" s="7"/>
      <c r="N91" s="9"/>
      <c r="O91" s="11">
        <f t="shared" si="3"/>
        <v>0</v>
      </c>
      <c r="Q91" s="81"/>
      <c r="R91" s="92" t="str">
        <f t="shared" si="8"/>
        <v>V</v>
      </c>
      <c r="S91" s="92">
        <f t="shared" si="8"/>
        <v>8960922</v>
      </c>
      <c r="T91" s="92" t="str">
        <f t="shared" si="8"/>
        <v>BIO</v>
      </c>
      <c r="U91" s="81">
        <f t="shared" si="8"/>
        <v>3.49</v>
      </c>
      <c r="V91" s="94" t="str">
        <f t="shared" si="8"/>
        <v>Esperanza Pads
18x7g</v>
      </c>
      <c r="X91" s="79"/>
    </row>
    <row r="92" spans="1:24" s="29" customFormat="1" ht="30" customHeight="1" x14ac:dyDescent="0.2">
      <c r="A92" s="65" t="str">
        <f t="shared" si="2"/>
        <v>B</v>
      </c>
      <c r="B92" s="33" t="str">
        <f>IF(A92=A91,IF(Lieferliste!$L92="",B91,TEXT(IF(A92=A91,B91+1,0-1),"00")),-1)</f>
        <v>20</v>
      </c>
      <c r="C92" s="40" t="s">
        <v>603</v>
      </c>
      <c r="D92" s="40" t="s">
        <v>604</v>
      </c>
      <c r="E92" s="40">
        <v>8960923</v>
      </c>
      <c r="F92" s="38" t="str">
        <f>A92 &amp; " " &amp; B92</f>
        <v>B 20</v>
      </c>
      <c r="G92" s="16" t="s">
        <v>410</v>
      </c>
      <c r="H92" s="12" t="s">
        <v>269</v>
      </c>
      <c r="I92" s="13">
        <v>126</v>
      </c>
      <c r="J92" s="14" t="s">
        <v>2</v>
      </c>
      <c r="K92" s="13" t="s">
        <v>29</v>
      </c>
      <c r="L92" s="15">
        <v>4</v>
      </c>
      <c r="M92" s="7"/>
      <c r="N92" s="9"/>
      <c r="O92" s="11">
        <f t="shared" si="3"/>
        <v>0</v>
      </c>
      <c r="Q92" s="81"/>
      <c r="R92" s="92" t="str">
        <f t="shared" si="8"/>
        <v>V</v>
      </c>
      <c r="S92" s="92">
        <f t="shared" si="8"/>
        <v>8960923</v>
      </c>
      <c r="T92" s="92" t="str">
        <f t="shared" si="8"/>
        <v>BIO</v>
      </c>
      <c r="U92" s="81">
        <f t="shared" si="8"/>
        <v>3.49</v>
      </c>
      <c r="V92" s="94" t="str">
        <f t="shared" si="8"/>
        <v>Orgánico Crema Pads
18x7g</v>
      </c>
      <c r="X92" s="79"/>
    </row>
    <row r="93" spans="1:24" s="29" customFormat="1" ht="30" customHeight="1" x14ac:dyDescent="0.2">
      <c r="A93" s="65" t="str">
        <f t="shared" si="2"/>
        <v>B</v>
      </c>
      <c r="B93" s="33" t="str">
        <f>IF(A93=A92,IF(Lieferliste!$L93="",B92,TEXT(IF(A93=A92,B92+1,0-1),"00")),-1)</f>
        <v>20</v>
      </c>
      <c r="C93" s="40"/>
      <c r="D93" s="40"/>
      <c r="E93" s="40"/>
      <c r="F93" s="2"/>
      <c r="G93" s="2"/>
      <c r="H93" s="36" t="s">
        <v>384</v>
      </c>
      <c r="I93" s="36"/>
      <c r="J93" s="36"/>
      <c r="K93" s="36"/>
      <c r="L93" s="36"/>
      <c r="M93" s="36"/>
      <c r="N93" s="8"/>
      <c r="O93" s="11" t="str">
        <f t="shared" si="3"/>
        <v/>
      </c>
      <c r="Q93" s="81"/>
      <c r="R93" s="92" t="str">
        <f t="shared" si="8"/>
        <v/>
      </c>
      <c r="S93" s="92" t="str">
        <f t="shared" si="8"/>
        <v/>
      </c>
      <c r="T93" s="92" t="str">
        <f t="shared" si="8"/>
        <v/>
      </c>
      <c r="U93" s="81" t="str">
        <f t="shared" si="8"/>
        <v/>
      </c>
      <c r="V93" s="94" t="str">
        <f t="shared" si="8"/>
        <v/>
      </c>
      <c r="X93" s="79"/>
    </row>
    <row r="94" spans="1:24" s="29" customFormat="1" ht="30" customHeight="1" x14ac:dyDescent="0.2">
      <c r="A94" s="65" t="str">
        <f t="shared" si="2"/>
        <v>B</v>
      </c>
      <c r="B94" s="33" t="str">
        <f>IF(A94=A93,IF(Lieferliste!$L94="",B93,TEXT(IF(A94=A93,B93+1,0-1),"00")),-1)</f>
        <v>21</v>
      </c>
      <c r="C94" s="40" t="s">
        <v>603</v>
      </c>
      <c r="D94" s="40" t="s">
        <v>604</v>
      </c>
      <c r="E94" s="40">
        <v>3050902</v>
      </c>
      <c r="F94" s="38" t="str">
        <f>A94 &amp; " " &amp; B94</f>
        <v>B 21</v>
      </c>
      <c r="G94" s="16" t="s">
        <v>410</v>
      </c>
      <c r="H94" s="12" t="s">
        <v>259</v>
      </c>
      <c r="I94" s="13">
        <v>250</v>
      </c>
      <c r="J94" s="14" t="s">
        <v>2</v>
      </c>
      <c r="K94" s="13" t="s">
        <v>270</v>
      </c>
      <c r="L94" s="15">
        <v>5.8</v>
      </c>
      <c r="M94" s="7"/>
      <c r="N94" s="9"/>
      <c r="O94" s="11">
        <f t="shared" si="3"/>
        <v>0</v>
      </c>
      <c r="Q94" s="81"/>
      <c r="R94" s="92" t="str">
        <f t="shared" si="8"/>
        <v>V</v>
      </c>
      <c r="S94" s="92">
        <f t="shared" si="8"/>
        <v>3050902</v>
      </c>
      <c r="T94" s="92" t="str">
        <f t="shared" si="8"/>
        <v>BIO</v>
      </c>
      <c r="U94" s="81">
        <f t="shared" si="8"/>
        <v>5.29</v>
      </c>
      <c r="V94" s="94" t="str">
        <f t="shared" si="8"/>
        <v>Café Orgánico
entkoffeiniert, gemahlen</v>
      </c>
      <c r="X94" s="79"/>
    </row>
    <row r="95" spans="1:24" s="29" customFormat="1" ht="30" customHeight="1" x14ac:dyDescent="0.2">
      <c r="A95" s="65" t="str">
        <f t="shared" si="2"/>
        <v>B</v>
      </c>
      <c r="B95" s="33" t="str">
        <f>IF(A95=A94,IF(Lieferliste!$L95="",B94,TEXT(IF(A95=A94,B94+1,0-1),"00")),-1)</f>
        <v>22</v>
      </c>
      <c r="C95" s="40" t="s">
        <v>603</v>
      </c>
      <c r="D95" s="40" t="s">
        <v>604</v>
      </c>
      <c r="E95" s="40">
        <v>8910928</v>
      </c>
      <c r="F95" s="38" t="str">
        <f>A95 &amp; " " &amp; B95</f>
        <v>B 22</v>
      </c>
      <c r="G95" s="16" t="s">
        <v>410</v>
      </c>
      <c r="H95" s="12" t="s">
        <v>1004</v>
      </c>
      <c r="I95" s="13">
        <v>250</v>
      </c>
      <c r="J95" s="14" t="s">
        <v>2</v>
      </c>
      <c r="K95" s="13" t="s">
        <v>29</v>
      </c>
      <c r="L95" s="15">
        <v>5.8</v>
      </c>
      <c r="M95" s="7"/>
      <c r="N95" s="9"/>
      <c r="O95" s="11">
        <f t="shared" si="3"/>
        <v>0</v>
      </c>
      <c r="Q95" s="81"/>
      <c r="R95" s="92" t="str">
        <f t="shared" ref="R95:V104" si="9">IF($E95="","",IF(VLOOKUP($E95,Bestellliste,R$68,0)="","",VLOOKUP($E95,Bestellliste,R$68,0)))</f>
        <v>V</v>
      </c>
      <c r="S95" s="92">
        <f t="shared" si="9"/>
        <v>8910928</v>
      </c>
      <c r="T95" s="92" t="str">
        <f t="shared" si="9"/>
        <v>BIO</v>
      </c>
      <c r="U95" s="81">
        <f t="shared" si="9"/>
        <v>5.29</v>
      </c>
      <c r="V95" s="94" t="str">
        <f t="shared" si="9"/>
        <v>Orgánico Mild
gemahlen</v>
      </c>
      <c r="X95" s="79"/>
    </row>
    <row r="96" spans="1:24" s="29" customFormat="1" ht="30" customHeight="1" x14ac:dyDescent="0.2">
      <c r="A96" s="65" t="str">
        <f t="shared" si="2"/>
        <v>B</v>
      </c>
      <c r="B96" s="33" t="str">
        <f>IF(A96=A95,IF(Lieferliste!$L96="",B95,TEXT(IF(A96=A95,B95+1,0-1),"00")),-1)</f>
        <v>22</v>
      </c>
      <c r="C96" s="40"/>
      <c r="D96" s="40"/>
      <c r="E96" s="40"/>
      <c r="F96" s="2"/>
      <c r="G96" s="2"/>
      <c r="H96" s="36" t="s">
        <v>370</v>
      </c>
      <c r="I96" s="36"/>
      <c r="J96" s="36"/>
      <c r="K96" s="36"/>
      <c r="L96" s="36" t="s">
        <v>265</v>
      </c>
      <c r="M96" s="36"/>
      <c r="N96" s="8"/>
      <c r="O96" s="11" t="str">
        <f t="shared" si="3"/>
        <v/>
      </c>
      <c r="Q96" s="81"/>
      <c r="R96" s="92" t="str">
        <f t="shared" si="9"/>
        <v/>
      </c>
      <c r="S96" s="92" t="str">
        <f t="shared" si="9"/>
        <v/>
      </c>
      <c r="T96" s="92" t="str">
        <f t="shared" si="9"/>
        <v/>
      </c>
      <c r="U96" s="81" t="str">
        <f t="shared" si="9"/>
        <v/>
      </c>
      <c r="V96" s="94" t="str">
        <f t="shared" si="9"/>
        <v/>
      </c>
      <c r="X96" s="79"/>
    </row>
    <row r="97" spans="1:24" s="29" customFormat="1" ht="30" customHeight="1" x14ac:dyDescent="0.2">
      <c r="A97" s="65" t="str">
        <f t="shared" si="2"/>
        <v>B</v>
      </c>
      <c r="B97" s="33" t="str">
        <f>IF(A97=A96,IF(Lieferliste!$L97="",B96,TEXT(IF(A97=A96,B96+1,0-1),"00")),-1)</f>
        <v>23</v>
      </c>
      <c r="C97" s="40" t="s">
        <v>603</v>
      </c>
      <c r="D97" s="40" t="s">
        <v>601</v>
      </c>
      <c r="E97" s="40" t="s">
        <v>424</v>
      </c>
      <c r="F97" s="38" t="str">
        <f>A97 &amp; " " &amp; B97</f>
        <v>B 23</v>
      </c>
      <c r="G97" s="16" t="s">
        <v>410</v>
      </c>
      <c r="H97" s="12" t="s">
        <v>38</v>
      </c>
      <c r="I97" s="13">
        <v>250</v>
      </c>
      <c r="J97" s="14" t="s">
        <v>2</v>
      </c>
      <c r="K97" s="13" t="s">
        <v>22</v>
      </c>
      <c r="L97" s="15">
        <v>5.9</v>
      </c>
      <c r="M97" s="7"/>
      <c r="N97" s="9"/>
      <c r="O97" s="11">
        <f t="shared" si="3"/>
        <v>0</v>
      </c>
      <c r="Q97" s="81"/>
      <c r="R97" s="92" t="str">
        <f t="shared" si="9"/>
        <v/>
      </c>
      <c r="S97" s="92" t="str">
        <f t="shared" si="9"/>
        <v>rw113220</v>
      </c>
      <c r="T97" s="92" t="str">
        <f t="shared" si="9"/>
        <v>BIO</v>
      </c>
      <c r="U97" s="81">
        <f t="shared" si="9"/>
        <v>4.9000000000000004</v>
      </c>
      <c r="V97" s="94" t="str">
        <f t="shared" si="9"/>
        <v>Ruanda-Partnerschafts-Kaffee, 250g gem.; Partnerkaffee Ruanda-Rheinland-Pfalz</v>
      </c>
      <c r="X97" s="79"/>
    </row>
    <row r="98" spans="1:24" s="29" customFormat="1" ht="30" customHeight="1" x14ac:dyDescent="0.2">
      <c r="A98" s="65" t="str">
        <f t="shared" si="2"/>
        <v>B</v>
      </c>
      <c r="B98" s="33" t="str">
        <f>IF(A98=A97,IF(Lieferliste!$L98="",B97,TEXT(IF(A98=A97,B97+1,0-1),"00")),-1)</f>
        <v>24</v>
      </c>
      <c r="C98" s="40"/>
      <c r="D98" s="40" t="s">
        <v>601</v>
      </c>
      <c r="E98" s="40" t="s">
        <v>425</v>
      </c>
      <c r="F98" s="38" t="str">
        <f>A98 &amp; " " &amp; B98</f>
        <v>B 24</v>
      </c>
      <c r="G98" s="16" t="s">
        <v>410</v>
      </c>
      <c r="H98" s="12" t="s">
        <v>39</v>
      </c>
      <c r="I98" s="13">
        <v>250</v>
      </c>
      <c r="J98" s="14" t="s">
        <v>2</v>
      </c>
      <c r="K98" s="13" t="s">
        <v>22</v>
      </c>
      <c r="L98" s="15">
        <v>5.9</v>
      </c>
      <c r="M98" s="7"/>
      <c r="N98" s="9"/>
      <c r="O98" s="11">
        <f t="shared" si="3"/>
        <v>0</v>
      </c>
      <c r="Q98" s="81"/>
      <c r="R98" s="92" t="str">
        <f t="shared" si="9"/>
        <v/>
      </c>
      <c r="S98" s="92" t="str">
        <f t="shared" si="9"/>
        <v>rw113223</v>
      </c>
      <c r="T98" s="92" t="str">
        <f t="shared" si="9"/>
        <v>BIO</v>
      </c>
      <c r="U98" s="81">
        <f t="shared" si="9"/>
        <v>4.9000000000000004</v>
      </c>
      <c r="V98" s="94" t="str">
        <f t="shared" si="9"/>
        <v>Ruanda-Partnerschafts-Kaffee, 250g Bohnen; Partnerkaffee Ruanda-Rheinland-Pfalz</v>
      </c>
      <c r="X98" s="79"/>
    </row>
    <row r="99" spans="1:24" s="29" customFormat="1" ht="30" customHeight="1" x14ac:dyDescent="0.2">
      <c r="A99" s="65" t="str">
        <f t="shared" si="2"/>
        <v>B</v>
      </c>
      <c r="B99" s="33" t="str">
        <f>IF(A99=A98,IF(Lieferliste!$L99="",B98,TEXT(IF(A99=A98,B98+1,0-1),"00")),-1)</f>
        <v>24</v>
      </c>
      <c r="C99" s="40"/>
      <c r="D99" s="40"/>
      <c r="E99" s="40"/>
      <c r="F99" s="2"/>
      <c r="G99" s="2"/>
      <c r="H99" s="36" t="s">
        <v>272</v>
      </c>
      <c r="I99" s="36"/>
      <c r="J99" s="36"/>
      <c r="K99" s="36"/>
      <c r="L99" s="36" t="s">
        <v>265</v>
      </c>
      <c r="M99" s="36"/>
      <c r="N99" s="8"/>
      <c r="O99" s="11" t="str">
        <f t="shared" si="3"/>
        <v/>
      </c>
      <c r="Q99" s="81"/>
      <c r="R99" s="92" t="str">
        <f t="shared" si="9"/>
        <v/>
      </c>
      <c r="S99" s="92" t="str">
        <f t="shared" si="9"/>
        <v/>
      </c>
      <c r="T99" s="92" t="str">
        <f t="shared" si="9"/>
        <v/>
      </c>
      <c r="U99" s="81" t="str">
        <f t="shared" si="9"/>
        <v/>
      </c>
      <c r="V99" s="94" t="str">
        <f t="shared" si="9"/>
        <v/>
      </c>
      <c r="X99" s="79"/>
    </row>
    <row r="100" spans="1:24" s="29" customFormat="1" ht="30" customHeight="1" x14ac:dyDescent="0.2">
      <c r="A100" s="65" t="str">
        <f t="shared" si="2"/>
        <v>B</v>
      </c>
      <c r="B100" s="33" t="str">
        <f>IF(A100=A99,IF(Lieferliste!$L100="",B99,TEXT(IF(A100=A99,B99+1,0-1),"00")),-1)</f>
        <v>25</v>
      </c>
      <c r="C100" s="40"/>
      <c r="D100" s="40" t="s">
        <v>663</v>
      </c>
      <c r="E100" s="40">
        <v>1440904</v>
      </c>
      <c r="F100" s="38" t="str">
        <f>A100 &amp; " " &amp; B100</f>
        <v>B 25</v>
      </c>
      <c r="G100" s="16" t="s">
        <v>410</v>
      </c>
      <c r="H100" s="12" t="s">
        <v>1125</v>
      </c>
      <c r="I100" s="13">
        <v>120</v>
      </c>
      <c r="J100" s="14" t="s">
        <v>2</v>
      </c>
      <c r="K100" s="13" t="s">
        <v>274</v>
      </c>
      <c r="L100" s="15">
        <v>6.9</v>
      </c>
      <c r="M100" s="7"/>
      <c r="N100" s="9"/>
      <c r="O100" s="11">
        <f t="shared" si="3"/>
        <v>0</v>
      </c>
      <c r="Q100" s="81"/>
      <c r="R100" s="92" t="str">
        <f t="shared" si="9"/>
        <v>V</v>
      </c>
      <c r="S100" s="92">
        <f t="shared" si="9"/>
        <v>1440904</v>
      </c>
      <c r="T100" s="92" t="str">
        <f t="shared" si="9"/>
        <v>BIO</v>
      </c>
      <c r="U100" s="81">
        <f t="shared" si="9"/>
        <v>5.79</v>
      </c>
      <c r="V100" s="94" t="str">
        <f t="shared" si="9"/>
        <v>Kagera Instant Kaffee
Arabica-Robusta-Mischung, sprühgetrocknet</v>
      </c>
      <c r="X100" s="79"/>
    </row>
    <row r="101" spans="1:24" s="29" customFormat="1" ht="30" customHeight="1" x14ac:dyDescent="0.2">
      <c r="A101" s="65" t="str">
        <f t="shared" si="2"/>
        <v>B</v>
      </c>
      <c r="B101" s="33" t="str">
        <f>IF(A101=A100,IF(Lieferliste!$L101="",B100,TEXT(IF(A101=A100,B100+1,0-1),"00")),-1)</f>
        <v>26</v>
      </c>
      <c r="C101" s="40" t="s">
        <v>603</v>
      </c>
      <c r="D101" s="40" t="s">
        <v>604</v>
      </c>
      <c r="E101" s="40">
        <v>8900915</v>
      </c>
      <c r="F101" s="38" t="str">
        <f>A101 &amp; " " &amp; B101</f>
        <v>B 26</v>
      </c>
      <c r="G101" s="16" t="s">
        <v>410</v>
      </c>
      <c r="H101" s="12" t="s">
        <v>275</v>
      </c>
      <c r="I101" s="13">
        <v>100</v>
      </c>
      <c r="J101" s="14" t="s">
        <v>2</v>
      </c>
      <c r="K101" s="13" t="s">
        <v>29</v>
      </c>
      <c r="L101" s="15">
        <v>8</v>
      </c>
      <c r="M101" s="7"/>
      <c r="N101" s="9"/>
      <c r="O101" s="11">
        <f t="shared" si="3"/>
        <v>0</v>
      </c>
      <c r="Q101" s="81"/>
      <c r="R101" s="92" t="str">
        <f t="shared" si="9"/>
        <v>V</v>
      </c>
      <c r="S101" s="92">
        <f t="shared" si="9"/>
        <v>8900915</v>
      </c>
      <c r="T101" s="92" t="str">
        <f t="shared" si="9"/>
        <v>BIO</v>
      </c>
      <c r="U101" s="81">
        <f t="shared" si="9"/>
        <v>7.49</v>
      </c>
      <c r="V101" s="94" t="str">
        <f t="shared" si="9"/>
        <v>Café Benita Instant Kaffee
100% Arabica-Mischung, gefriergetrocknet</v>
      </c>
      <c r="X101" s="79"/>
    </row>
    <row r="102" spans="1:24" s="29" customFormat="1" ht="30" customHeight="1" x14ac:dyDescent="0.2">
      <c r="A102" s="65" t="str">
        <f t="shared" si="2"/>
        <v>B</v>
      </c>
      <c r="B102" s="33" t="str">
        <f>IF(A102=A101,IF(Lieferliste!$L102="",B101,TEXT(IF(A102=A101,B101+1,0-1),"00")),-1)</f>
        <v>27</v>
      </c>
      <c r="C102" s="40"/>
      <c r="D102" s="40" t="s">
        <v>601</v>
      </c>
      <c r="E102" s="40">
        <v>172</v>
      </c>
      <c r="F102" s="38" t="str">
        <f>A102 &amp; " " &amp; B102</f>
        <v>B 27</v>
      </c>
      <c r="G102" s="16"/>
      <c r="H102" s="12" t="s">
        <v>276</v>
      </c>
      <c r="I102" s="13">
        <v>120</v>
      </c>
      <c r="J102" s="14" t="s">
        <v>2</v>
      </c>
      <c r="K102" s="13" t="s">
        <v>6</v>
      </c>
      <c r="L102" s="15">
        <v>3</v>
      </c>
      <c r="M102" s="7"/>
      <c r="N102" s="9"/>
      <c r="O102" s="11">
        <f t="shared" si="3"/>
        <v>0</v>
      </c>
      <c r="Q102" s="81"/>
      <c r="R102" s="92" t="str">
        <f t="shared" si="9"/>
        <v/>
      </c>
      <c r="S102" s="92">
        <f t="shared" si="9"/>
        <v>172</v>
      </c>
      <c r="T102" s="92" t="str">
        <f t="shared" si="9"/>
        <v/>
      </c>
      <c r="U102" s="81">
        <f t="shared" si="9"/>
        <v>2.89</v>
      </c>
      <c r="V102" s="94" t="str">
        <f t="shared" si="9"/>
        <v>Orzo – Getreidekaffee Instant</v>
      </c>
      <c r="X102" s="79"/>
    </row>
    <row r="103" spans="1:24" s="29" customFormat="1" ht="30" customHeight="1" x14ac:dyDescent="0.2">
      <c r="A103" s="65" t="str">
        <f t="shared" si="2"/>
        <v>B</v>
      </c>
      <c r="B103" s="33" t="str">
        <f>IF(A103=A102,IF(Lieferliste!$L103="",B102,TEXT(IF(A103=A102,B102+1,0-1),"00")),-1)</f>
        <v>27</v>
      </c>
      <c r="C103" s="40"/>
      <c r="D103" s="40"/>
      <c r="E103" s="40"/>
      <c r="F103" s="2"/>
      <c r="G103" s="2"/>
      <c r="H103" s="36" t="s">
        <v>371</v>
      </c>
      <c r="I103" s="36"/>
      <c r="J103" s="36"/>
      <c r="K103" s="36"/>
      <c r="L103" s="36" t="s">
        <v>265</v>
      </c>
      <c r="M103" s="36"/>
      <c r="N103" s="8"/>
      <c r="O103" s="11" t="str">
        <f t="shared" si="3"/>
        <v/>
      </c>
      <c r="Q103" s="81"/>
      <c r="R103" s="92" t="str">
        <f t="shared" si="9"/>
        <v/>
      </c>
      <c r="S103" s="92" t="str">
        <f t="shared" si="9"/>
        <v/>
      </c>
      <c r="T103" s="92" t="str">
        <f t="shared" si="9"/>
        <v/>
      </c>
      <c r="U103" s="81" t="str">
        <f t="shared" si="9"/>
        <v/>
      </c>
      <c r="V103" s="94" t="str">
        <f t="shared" si="9"/>
        <v/>
      </c>
      <c r="X103" s="79"/>
    </row>
    <row r="104" spans="1:24" s="29" customFormat="1" ht="30" customHeight="1" x14ac:dyDescent="0.2">
      <c r="A104" s="65" t="str">
        <f t="shared" si="2"/>
        <v>B</v>
      </c>
      <c r="B104" s="33" t="str">
        <f>IF(A104=A103,IF(Lieferliste!$L104="",B103,TEXT(IF(A104=A103,B103+1,0-1),"00")),-1)</f>
        <v>28</v>
      </c>
      <c r="C104" s="40"/>
      <c r="D104" s="40" t="s">
        <v>607</v>
      </c>
      <c r="E104" s="40">
        <v>8911805</v>
      </c>
      <c r="F104" s="38" t="str">
        <f t="shared" ref="F104:F108" si="10">A104 &amp; " " &amp; B104</f>
        <v>B 28</v>
      </c>
      <c r="G104" s="16"/>
      <c r="H104" s="12" t="s">
        <v>175</v>
      </c>
      <c r="I104" s="13">
        <v>250</v>
      </c>
      <c r="J104" s="14" t="s">
        <v>2</v>
      </c>
      <c r="K104" s="13" t="s">
        <v>13</v>
      </c>
      <c r="L104" s="15">
        <v>4.8</v>
      </c>
      <c r="M104" s="7"/>
      <c r="N104" s="9"/>
      <c r="O104" s="11">
        <f t="shared" si="3"/>
        <v>0</v>
      </c>
      <c r="Q104" s="81"/>
      <c r="R104" s="92" t="str">
        <f t="shared" si="9"/>
        <v>V</v>
      </c>
      <c r="S104" s="92">
        <f t="shared" si="9"/>
        <v>8911805</v>
      </c>
      <c r="T104" s="92" t="str">
        <f t="shared" si="9"/>
        <v/>
      </c>
      <c r="U104" s="81">
        <f t="shared" si="9"/>
        <v>4.79</v>
      </c>
      <c r="V104" s="94" t="str">
        <f t="shared" si="9"/>
        <v>Cacao Pur Afrika
schwach entölt, alkalisiert</v>
      </c>
      <c r="X104" s="79"/>
    </row>
    <row r="105" spans="1:24" s="29" customFormat="1" ht="30" customHeight="1" x14ac:dyDescent="0.2">
      <c r="A105" s="65" t="str">
        <f t="shared" si="2"/>
        <v>B</v>
      </c>
      <c r="B105" s="33" t="str">
        <f>IF(A105=A104,IF(Lieferliste!$L105="",B104,TEXT(IF(A105=A104,B104+1,0-1),"00")),-1)</f>
        <v>29</v>
      </c>
      <c r="C105" s="40" t="s">
        <v>603</v>
      </c>
      <c r="D105" s="40" t="s">
        <v>604</v>
      </c>
      <c r="E105" s="40" t="s">
        <v>426</v>
      </c>
      <c r="F105" s="38" t="str">
        <f t="shared" si="10"/>
        <v>B 29</v>
      </c>
      <c r="G105" s="16" t="s">
        <v>410</v>
      </c>
      <c r="H105" s="12" t="s">
        <v>176</v>
      </c>
      <c r="I105" s="13">
        <v>250</v>
      </c>
      <c r="J105" s="14" t="s">
        <v>2</v>
      </c>
      <c r="K105" s="13" t="s">
        <v>5</v>
      </c>
      <c r="L105" s="15">
        <v>4.5</v>
      </c>
      <c r="M105" s="7"/>
      <c r="N105" s="9"/>
      <c r="O105" s="11">
        <f t="shared" si="3"/>
        <v>0</v>
      </c>
      <c r="Q105" s="81"/>
      <c r="R105" s="92" t="str">
        <f t="shared" ref="R105:V114" si="11">IF($E105="","",IF(VLOOKUP($E105,Bestellliste,R$68,0)="","",VLOOKUP($E105,Bestellliste,R$68,0)))</f>
        <v>V</v>
      </c>
      <c r="S105" s="92" t="str">
        <f t="shared" si="11"/>
        <v>bo014300</v>
      </c>
      <c r="T105" s="92" t="str">
        <f t="shared" si="11"/>
        <v>BIO</v>
      </c>
      <c r="U105" s="81">
        <f t="shared" si="11"/>
        <v>3.9</v>
      </c>
      <c r="V105" s="94" t="str">
        <f t="shared" si="11"/>
        <v>Kakao-Pulver</v>
      </c>
      <c r="X105" s="79"/>
    </row>
    <row r="106" spans="1:24" s="29" customFormat="1" ht="30" customHeight="1" x14ac:dyDescent="0.2">
      <c r="A106" s="65" t="str">
        <f t="shared" si="2"/>
        <v>B</v>
      </c>
      <c r="B106" s="33" t="str">
        <f>IF(A106=A105,IF(Lieferliste!$L106="",B105,TEXT(IF(A106=A105,B105+1,0-1),"00")),-1)</f>
        <v>30</v>
      </c>
      <c r="C106" s="40" t="s">
        <v>603</v>
      </c>
      <c r="D106" s="40" t="s">
        <v>601</v>
      </c>
      <c r="E106" s="40">
        <v>8911874</v>
      </c>
      <c r="F106" s="38" t="str">
        <f t="shared" si="10"/>
        <v>B 30</v>
      </c>
      <c r="G106" s="16" t="s">
        <v>410</v>
      </c>
      <c r="H106" s="12" t="s">
        <v>277</v>
      </c>
      <c r="I106" s="13">
        <v>400</v>
      </c>
      <c r="J106" s="14" t="s">
        <v>2</v>
      </c>
      <c r="K106" s="13" t="s">
        <v>29</v>
      </c>
      <c r="L106" s="15">
        <v>4.8</v>
      </c>
      <c r="M106" s="7"/>
      <c r="N106" s="9"/>
      <c r="O106" s="11">
        <f t="shared" si="3"/>
        <v>0</v>
      </c>
      <c r="Q106" s="81"/>
      <c r="R106" s="92" t="str">
        <f t="shared" si="11"/>
        <v/>
      </c>
      <c r="S106" s="92">
        <f t="shared" si="11"/>
        <v>8911874</v>
      </c>
      <c r="T106" s="92" t="str">
        <f t="shared" si="11"/>
        <v>BIO</v>
      </c>
      <c r="U106" s="81">
        <f t="shared" si="11"/>
        <v>4.79</v>
      </c>
      <c r="V106" s="94" t="str">
        <f t="shared" si="11"/>
        <v>bio&amp;fair Cocoba Instant
kakaohaltiges Getränkepulver mit Honig</v>
      </c>
      <c r="X106" s="79"/>
    </row>
    <row r="107" spans="1:24" s="29" customFormat="1" ht="30" customHeight="1" x14ac:dyDescent="0.2">
      <c r="A107" s="65" t="str">
        <f t="shared" si="2"/>
        <v>B</v>
      </c>
      <c r="B107" s="33" t="str">
        <f>IF(A107=A106,IF(Lieferliste!$L107="",B106,TEXT(IF(A107=A106,B106+1,0-1),"00")),-1)</f>
        <v>31</v>
      </c>
      <c r="C107" s="40"/>
      <c r="D107" s="40" t="s">
        <v>601</v>
      </c>
      <c r="E107" s="40" t="s">
        <v>664</v>
      </c>
      <c r="F107" s="38" t="str">
        <f t="shared" si="10"/>
        <v>B 31</v>
      </c>
      <c r="G107" s="16" t="s">
        <v>410</v>
      </c>
      <c r="H107" s="12" t="s">
        <v>177</v>
      </c>
      <c r="I107" s="13">
        <v>350</v>
      </c>
      <c r="J107" s="14" t="s">
        <v>2</v>
      </c>
      <c r="K107" s="13" t="s">
        <v>178</v>
      </c>
      <c r="L107" s="15">
        <v>6.5</v>
      </c>
      <c r="M107" s="7"/>
      <c r="N107" s="9"/>
      <c r="O107" s="11">
        <f t="shared" si="3"/>
        <v>0</v>
      </c>
      <c r="Q107" s="81"/>
      <c r="R107" s="92" t="str">
        <f t="shared" si="11"/>
        <v/>
      </c>
      <c r="S107" s="92" t="str">
        <f t="shared" si="11"/>
        <v>bo014101</v>
      </c>
      <c r="T107" s="92" t="str">
        <f t="shared" si="11"/>
        <v>BIO</v>
      </c>
      <c r="U107" s="81">
        <f t="shared" si="11"/>
        <v>5.9</v>
      </c>
      <c r="V107" s="94" t="str">
        <f t="shared" si="11"/>
        <v>Chocolé, Lösl. Trinkschokoladenpulver</v>
      </c>
      <c r="X107" s="79"/>
    </row>
    <row r="108" spans="1:24" s="29" customFormat="1" ht="30" customHeight="1" x14ac:dyDescent="0.2">
      <c r="A108" s="65" t="str">
        <f t="shared" si="2"/>
        <v>B</v>
      </c>
      <c r="B108" s="33" t="str">
        <f>IF(A108=A107,IF(Lieferliste!$L108="",B107,TEXT(IF(A108=A107,B107+1,0-1),"00")),-1)</f>
        <v>32</v>
      </c>
      <c r="C108" s="40"/>
      <c r="D108" s="40" t="s">
        <v>665</v>
      </c>
      <c r="E108" s="40">
        <v>8951827</v>
      </c>
      <c r="F108" s="38" t="str">
        <f t="shared" si="10"/>
        <v>B 32</v>
      </c>
      <c r="G108" s="16" t="s">
        <v>410</v>
      </c>
      <c r="H108" s="12" t="s">
        <v>278</v>
      </c>
      <c r="I108" s="13">
        <v>100</v>
      </c>
      <c r="J108" s="14" t="s">
        <v>2</v>
      </c>
      <c r="K108" s="13" t="s">
        <v>241</v>
      </c>
      <c r="L108" s="15">
        <v>4</v>
      </c>
      <c r="M108" s="7"/>
      <c r="N108" s="9"/>
      <c r="O108" s="11">
        <f t="shared" si="3"/>
        <v>0</v>
      </c>
      <c r="Q108" s="81"/>
      <c r="R108" s="92" t="str">
        <f t="shared" si="11"/>
        <v>V</v>
      </c>
      <c r="S108" s="92">
        <f t="shared" si="11"/>
        <v>8951827</v>
      </c>
      <c r="T108" s="92" t="str">
        <f t="shared" si="11"/>
        <v>Bio</v>
      </c>
      <c r="U108" s="81">
        <f t="shared" si="11"/>
        <v>2.29</v>
      </c>
      <c r="V108" s="94" t="str">
        <f t="shared" si="11"/>
        <v>Cacao Nibs 70%
Bittersch. m. Kakaosplittern, 70% Kakaoant.</v>
      </c>
      <c r="X108" s="79"/>
    </row>
    <row r="109" spans="1:24" s="29" customFormat="1" ht="30" customHeight="1" x14ac:dyDescent="0.2">
      <c r="A109" s="65" t="str">
        <f t="shared" si="2"/>
        <v>B</v>
      </c>
      <c r="B109" s="33" t="str">
        <f>IF(A109=A108,IF(Lieferliste!$L109="",B108,TEXT(IF(A109=A108,B108+1,0-1),"00")),-1)</f>
        <v>32</v>
      </c>
      <c r="C109" s="40"/>
      <c r="D109" s="40"/>
      <c r="E109" s="40"/>
      <c r="F109" s="1" t="s">
        <v>642</v>
      </c>
      <c r="G109" s="1"/>
      <c r="H109" s="37" t="s">
        <v>40</v>
      </c>
      <c r="I109" s="37"/>
      <c r="J109" s="37"/>
      <c r="K109" s="37"/>
      <c r="L109" s="37" t="s">
        <v>265</v>
      </c>
      <c r="M109" s="35"/>
      <c r="N109" s="35"/>
      <c r="O109" s="11" t="str">
        <f t="shared" si="3"/>
        <v/>
      </c>
      <c r="Q109" s="81"/>
      <c r="R109" s="92" t="str">
        <f t="shared" si="11"/>
        <v/>
      </c>
      <c r="S109" s="92" t="str">
        <f t="shared" si="11"/>
        <v/>
      </c>
      <c r="T109" s="92" t="str">
        <f t="shared" si="11"/>
        <v/>
      </c>
      <c r="U109" s="81" t="str">
        <f t="shared" si="11"/>
        <v/>
      </c>
      <c r="V109" s="94" t="str">
        <f t="shared" si="11"/>
        <v/>
      </c>
      <c r="X109" s="79"/>
    </row>
    <row r="110" spans="1:24" s="29" customFormat="1" ht="30" customHeight="1" x14ac:dyDescent="0.2">
      <c r="A110" s="65" t="str">
        <f t="shared" si="2"/>
        <v>B</v>
      </c>
      <c r="B110" s="33" t="str">
        <f>IF(A110=A109,IF(Lieferliste!$L110="",B109,TEXT(IF(A110=A109,B109+1,0-1),"00")),-1)</f>
        <v>32</v>
      </c>
      <c r="C110" s="40"/>
      <c r="D110" s="40"/>
      <c r="E110" s="40"/>
      <c r="F110" s="2"/>
      <c r="G110" s="2"/>
      <c r="H110" s="36" t="s">
        <v>41</v>
      </c>
      <c r="I110" s="36"/>
      <c r="J110" s="36"/>
      <c r="K110" s="36"/>
      <c r="L110" s="36" t="s">
        <v>265</v>
      </c>
      <c r="M110" s="36"/>
      <c r="N110" s="8"/>
      <c r="O110" s="11" t="str">
        <f t="shared" si="3"/>
        <v/>
      </c>
      <c r="Q110" s="81"/>
      <c r="R110" s="92" t="str">
        <f t="shared" si="11"/>
        <v/>
      </c>
      <c r="S110" s="92" t="str">
        <f t="shared" si="11"/>
        <v/>
      </c>
      <c r="T110" s="92" t="str">
        <f t="shared" si="11"/>
        <v/>
      </c>
      <c r="U110" s="81" t="str">
        <f t="shared" si="11"/>
        <v/>
      </c>
      <c r="V110" s="94" t="str">
        <f t="shared" si="11"/>
        <v/>
      </c>
      <c r="X110" s="79"/>
    </row>
    <row r="111" spans="1:24" s="29" customFormat="1" ht="30" customHeight="1" x14ac:dyDescent="0.2">
      <c r="A111" s="65" t="s">
        <v>642</v>
      </c>
      <c r="B111" s="33">
        <f>IF(A111=A110,IF(Lieferliste!$L111="",B110,TEXT(IF(A111=A110,B110+1,0-1),"00")),-1)</f>
        <v>-1</v>
      </c>
      <c r="C111" s="40"/>
      <c r="D111" s="40"/>
      <c r="E111" s="40"/>
      <c r="F111" s="2"/>
      <c r="G111" s="2"/>
      <c r="H111" s="36" t="s">
        <v>42</v>
      </c>
      <c r="I111" s="36"/>
      <c r="J111" s="36"/>
      <c r="K111" s="36"/>
      <c r="L111" s="36" t="s">
        <v>265</v>
      </c>
      <c r="M111" s="36"/>
      <c r="N111" s="8"/>
      <c r="O111" s="11" t="str">
        <f t="shared" si="3"/>
        <v/>
      </c>
      <c r="Q111" s="81"/>
      <c r="R111" s="92" t="str">
        <f t="shared" si="11"/>
        <v/>
      </c>
      <c r="S111" s="92" t="str">
        <f t="shared" si="11"/>
        <v/>
      </c>
      <c r="T111" s="92" t="str">
        <f t="shared" si="11"/>
        <v/>
      </c>
      <c r="U111" s="81" t="str">
        <f t="shared" si="11"/>
        <v/>
      </c>
      <c r="V111" s="94" t="str">
        <f t="shared" si="11"/>
        <v/>
      </c>
      <c r="X111" s="79"/>
    </row>
    <row r="112" spans="1:24" s="29" customFormat="1" ht="30" customHeight="1" x14ac:dyDescent="0.2">
      <c r="A112" s="65" t="str">
        <f t="shared" si="2"/>
        <v>C</v>
      </c>
      <c r="B112" s="33" t="str">
        <f>IF(A112=A111,IF(Lieferliste!$L112="",B111,TEXT(IF(A112=A111,B111+1,0-1),"00")),-1)</f>
        <v>00</v>
      </c>
      <c r="C112" s="40"/>
      <c r="D112" s="40" t="s">
        <v>606</v>
      </c>
      <c r="E112" s="40" t="s">
        <v>427</v>
      </c>
      <c r="F112" s="38" t="str">
        <f>A112 &amp; " " &amp; B112</f>
        <v>C 00</v>
      </c>
      <c r="G112" s="16" t="s">
        <v>410</v>
      </c>
      <c r="H112" s="12" t="s">
        <v>44</v>
      </c>
      <c r="I112" s="13">
        <v>100</v>
      </c>
      <c r="J112" s="14" t="s">
        <v>2</v>
      </c>
      <c r="K112" s="13" t="s">
        <v>43</v>
      </c>
      <c r="L112" s="15">
        <v>4.7</v>
      </c>
      <c r="M112" s="7"/>
      <c r="N112" s="9"/>
      <c r="O112" s="11">
        <f t="shared" si="3"/>
        <v>0</v>
      </c>
      <c r="Q112" s="81"/>
      <c r="R112" s="92" t="str">
        <f t="shared" si="11"/>
        <v/>
      </c>
      <c r="S112" s="92" t="str">
        <f t="shared" si="11"/>
        <v>rsl812012</v>
      </c>
      <c r="T112" s="92" t="str">
        <f t="shared" si="11"/>
        <v>BIO</v>
      </c>
      <c r="U112" s="81">
        <f t="shared" si="11"/>
        <v>7.99</v>
      </c>
      <c r="V112" s="94" t="str">
        <f t="shared" si="11"/>
        <v>Schwarztee Ceylon-BOP
kräftig-vollmundig</v>
      </c>
      <c r="X112" s="79"/>
    </row>
    <row r="113" spans="1:24" s="29" customFormat="1" ht="30" customHeight="1" x14ac:dyDescent="0.2">
      <c r="A113" s="65" t="str">
        <f t="shared" si="2"/>
        <v>C</v>
      </c>
      <c r="B113" s="33" t="str">
        <f>IF(A113=A112,IF(Lieferliste!$L113="",B112,TEXT(IF(A113=A112,B112+1,0-1),"00")),-1)</f>
        <v>00</v>
      </c>
      <c r="C113" s="40"/>
      <c r="D113" s="40"/>
      <c r="E113" s="40"/>
      <c r="F113" s="2"/>
      <c r="G113" s="2"/>
      <c r="H113" s="36" t="s">
        <v>45</v>
      </c>
      <c r="I113" s="36"/>
      <c r="J113" s="36"/>
      <c r="K113" s="36"/>
      <c r="L113" s="36" t="s">
        <v>265</v>
      </c>
      <c r="M113" s="36"/>
      <c r="N113" s="8"/>
      <c r="O113" s="11" t="str">
        <f t="shared" si="3"/>
        <v/>
      </c>
      <c r="Q113" s="81"/>
      <c r="R113" s="92" t="str">
        <f t="shared" si="11"/>
        <v/>
      </c>
      <c r="S113" s="92" t="str">
        <f t="shared" si="11"/>
        <v/>
      </c>
      <c r="T113" s="92" t="str">
        <f t="shared" si="11"/>
        <v/>
      </c>
      <c r="U113" s="81" t="str">
        <f t="shared" si="11"/>
        <v/>
      </c>
      <c r="V113" s="94" t="str">
        <f t="shared" si="11"/>
        <v/>
      </c>
      <c r="X113" s="79"/>
    </row>
    <row r="114" spans="1:24" s="29" customFormat="1" ht="30" customHeight="1" x14ac:dyDescent="0.2">
      <c r="A114" s="65" t="str">
        <f t="shared" si="2"/>
        <v>C</v>
      </c>
      <c r="B114" s="33" t="str">
        <f>IF(A114=A113,IF(Lieferliste!$L114="",B113,TEXT(IF(A114=A113,B113+1,0-1),"00")),-1)</f>
        <v>01</v>
      </c>
      <c r="C114" s="40"/>
      <c r="D114" s="40" t="s">
        <v>604</v>
      </c>
      <c r="E114" s="40">
        <v>8880907</v>
      </c>
      <c r="F114" s="38" t="str">
        <f>A114 &amp; " " &amp; B114</f>
        <v>C 01</v>
      </c>
      <c r="G114" s="16" t="s">
        <v>410</v>
      </c>
      <c r="H114" s="12" t="s">
        <v>399</v>
      </c>
      <c r="I114" s="13">
        <v>100</v>
      </c>
      <c r="J114" s="14" t="s">
        <v>2</v>
      </c>
      <c r="K114" s="13" t="s">
        <v>32</v>
      </c>
      <c r="L114" s="15">
        <v>9</v>
      </c>
      <c r="M114" s="7"/>
      <c r="N114" s="9"/>
      <c r="O114" s="11">
        <f t="shared" si="3"/>
        <v>0</v>
      </c>
      <c r="Q114" s="81"/>
      <c r="R114" s="92" t="str">
        <f t="shared" si="11"/>
        <v/>
      </c>
      <c r="S114" s="92">
        <f t="shared" si="11"/>
        <v>8880907</v>
      </c>
      <c r="T114" s="92" t="str">
        <f t="shared" si="11"/>
        <v>BIO</v>
      </c>
      <c r="U114" s="81">
        <f t="shared" si="11"/>
        <v>8.99</v>
      </c>
      <c r="V114" s="94" t="str">
        <f t="shared" si="11"/>
        <v>Darjeeling First Flush Premium</v>
      </c>
      <c r="X114" s="79"/>
    </row>
    <row r="115" spans="1:24" s="29" customFormat="1" ht="30" customHeight="1" x14ac:dyDescent="0.2">
      <c r="A115" s="65" t="str">
        <f t="shared" si="2"/>
        <v>C</v>
      </c>
      <c r="B115" s="33" t="str">
        <f>IF(A115=A114,IF(Lieferliste!$L115="",B114,TEXT(IF(A115=A114,B114+1,0-1),"00")),-1)</f>
        <v>02</v>
      </c>
      <c r="C115" s="40"/>
      <c r="D115" s="40" t="s">
        <v>606</v>
      </c>
      <c r="E115" s="40" t="s">
        <v>428</v>
      </c>
      <c r="F115" s="38" t="str">
        <f>A115 &amp; " " &amp; B115</f>
        <v>C 02</v>
      </c>
      <c r="G115" s="16" t="s">
        <v>410</v>
      </c>
      <c r="H115" s="12" t="s">
        <v>46</v>
      </c>
      <c r="I115" s="13">
        <v>100</v>
      </c>
      <c r="J115" s="14" t="s">
        <v>2</v>
      </c>
      <c r="K115" s="13" t="s">
        <v>32</v>
      </c>
      <c r="L115" s="15">
        <v>7</v>
      </c>
      <c r="M115" s="7"/>
      <c r="N115" s="9"/>
      <c r="O115" s="11">
        <f t="shared" si="3"/>
        <v>0</v>
      </c>
      <c r="Q115" s="81"/>
      <c r="R115" s="92" t="str">
        <f t="shared" ref="R115:V124" si="12">IF($E115="","",IF(VLOOKUP($E115,Bestellliste,R$68,0)="","",VLOOKUP($E115,Bestellliste,R$68,0)))</f>
        <v/>
      </c>
      <c r="S115" s="92" t="str">
        <f t="shared" si="12"/>
        <v>rin112101</v>
      </c>
      <c r="T115" s="92" t="str">
        <f t="shared" si="12"/>
        <v>BIO</v>
      </c>
      <c r="U115" s="81">
        <f t="shared" si="12"/>
        <v>5.79</v>
      </c>
      <c r="V115" s="94" t="str">
        <f t="shared" si="12"/>
        <v>Schwarztee Darjeeling First Flush FTGFOP1, edel-blumig</v>
      </c>
      <c r="X115" s="79"/>
    </row>
    <row r="116" spans="1:24" s="29" customFormat="1" ht="30" customHeight="1" x14ac:dyDescent="0.2">
      <c r="A116" s="65" t="str">
        <f t="shared" si="2"/>
        <v>C</v>
      </c>
      <c r="B116" s="33" t="str">
        <f>IF(A116=A115,IF(Lieferliste!$L116="",B115,TEXT(IF(A116=A115,B115+1,0-1),"00")),-1)</f>
        <v>02</v>
      </c>
      <c r="C116" s="40"/>
      <c r="D116" s="40"/>
      <c r="E116" s="40"/>
      <c r="F116" s="2"/>
      <c r="G116" s="2"/>
      <c r="H116" s="36" t="s">
        <v>47</v>
      </c>
      <c r="I116" s="36"/>
      <c r="J116" s="36"/>
      <c r="K116" s="36"/>
      <c r="L116" s="36" t="s">
        <v>265</v>
      </c>
      <c r="M116" s="36"/>
      <c r="N116" s="8"/>
      <c r="O116" s="11" t="str">
        <f t="shared" si="3"/>
        <v/>
      </c>
      <c r="Q116" s="81"/>
      <c r="R116" s="92" t="str">
        <f t="shared" si="12"/>
        <v/>
      </c>
      <c r="S116" s="92" t="str">
        <f t="shared" si="12"/>
        <v/>
      </c>
      <c r="T116" s="92" t="str">
        <f t="shared" si="12"/>
        <v/>
      </c>
      <c r="U116" s="81" t="str">
        <f t="shared" si="12"/>
        <v/>
      </c>
      <c r="V116" s="94" t="str">
        <f t="shared" si="12"/>
        <v/>
      </c>
      <c r="X116" s="79"/>
    </row>
    <row r="117" spans="1:24" s="29" customFormat="1" ht="30" customHeight="1" x14ac:dyDescent="0.2">
      <c r="A117" s="65" t="str">
        <f t="shared" ref="A117:A167" si="13">A116</f>
        <v>C</v>
      </c>
      <c r="B117" s="33" t="str">
        <f>IF(A117=A116,IF(Lieferliste!$L117="",B116,TEXT(IF(A117=A116,B116+1,0-1),"00")),-1)</f>
        <v>03</v>
      </c>
      <c r="C117" s="40"/>
      <c r="D117" s="40" t="s">
        <v>604</v>
      </c>
      <c r="E117" s="40">
        <v>8880951</v>
      </c>
      <c r="F117" s="38" t="str">
        <f>A117 &amp; " " &amp; B117</f>
        <v>C 03</v>
      </c>
      <c r="G117" s="16" t="s">
        <v>410</v>
      </c>
      <c r="H117" s="12" t="s">
        <v>48</v>
      </c>
      <c r="I117" s="13">
        <v>40</v>
      </c>
      <c r="J117" s="14" t="s">
        <v>2</v>
      </c>
      <c r="K117" s="13" t="s">
        <v>32</v>
      </c>
      <c r="L117" s="15">
        <v>3.5</v>
      </c>
      <c r="M117" s="7"/>
      <c r="N117" s="9"/>
      <c r="O117" s="11">
        <f t="shared" si="3"/>
        <v>0</v>
      </c>
      <c r="Q117" s="81"/>
      <c r="R117" s="92" t="str">
        <f t="shared" si="12"/>
        <v/>
      </c>
      <c r="S117" s="92">
        <f t="shared" si="12"/>
        <v>8880951</v>
      </c>
      <c r="T117" s="92" t="str">
        <f t="shared" si="12"/>
        <v>BIO</v>
      </c>
      <c r="U117" s="81">
        <f t="shared" si="12"/>
        <v>3.49</v>
      </c>
      <c r="V117" s="94" t="str">
        <f t="shared" si="12"/>
        <v>Darjeeling Schwarzteebeutel
20 Teebeutel à 2g</v>
      </c>
      <c r="X117" s="79"/>
    </row>
    <row r="118" spans="1:24" s="29" customFormat="1" ht="30" customHeight="1" x14ac:dyDescent="0.2">
      <c r="A118" s="65" t="str">
        <f t="shared" si="13"/>
        <v>C</v>
      </c>
      <c r="B118" s="33" t="str">
        <f>IF(A118=A117,IF(Lieferliste!$L118="",B117,TEXT(IF(A118=A117,B117+1,0-1),"00")),-1)</f>
        <v>04</v>
      </c>
      <c r="C118" s="40"/>
      <c r="D118" s="40" t="s">
        <v>601</v>
      </c>
      <c r="E118" s="40" t="s">
        <v>429</v>
      </c>
      <c r="F118" s="38" t="str">
        <f>A118 &amp; " " &amp; B118</f>
        <v>C 04</v>
      </c>
      <c r="G118" s="16" t="s">
        <v>410</v>
      </c>
      <c r="H118" s="12" t="s">
        <v>49</v>
      </c>
      <c r="I118" s="13">
        <v>36</v>
      </c>
      <c r="J118" s="14" t="s">
        <v>2</v>
      </c>
      <c r="K118" s="13" t="s">
        <v>32</v>
      </c>
      <c r="L118" s="15">
        <v>2.9</v>
      </c>
      <c r="M118" s="7"/>
      <c r="N118" s="9"/>
      <c r="O118" s="11">
        <f t="shared" si="3"/>
        <v>0</v>
      </c>
      <c r="Q118" s="81"/>
      <c r="R118" s="92" t="str">
        <f t="shared" si="12"/>
        <v/>
      </c>
      <c r="S118" s="92" t="str">
        <f t="shared" si="12"/>
        <v>in012020</v>
      </c>
      <c r="T118" s="92" t="str">
        <f t="shared" si="12"/>
        <v>BIO</v>
      </c>
      <c r="U118" s="81">
        <f t="shared" si="12"/>
        <v>2.5</v>
      </c>
      <c r="V118" s="94" t="str">
        <f t="shared" si="12"/>
        <v>Darjeeling Schwarztee
20 Teebeutel je 1,8g</v>
      </c>
      <c r="X118" s="79"/>
    </row>
    <row r="119" spans="1:24" s="29" customFormat="1" ht="30" customHeight="1" x14ac:dyDescent="0.2">
      <c r="A119" s="65" t="str">
        <f t="shared" si="13"/>
        <v>C</v>
      </c>
      <c r="B119" s="33" t="str">
        <f>IF(A119=A118,IF(Lieferliste!$L119="",B118,TEXT(IF(A119=A118,B118+1,0-1),"00")),-1)</f>
        <v>04</v>
      </c>
      <c r="C119" s="40"/>
      <c r="D119" s="40"/>
      <c r="E119" s="40"/>
      <c r="F119" s="2"/>
      <c r="G119" s="2"/>
      <c r="H119" s="36" t="s">
        <v>50</v>
      </c>
      <c r="I119" s="36"/>
      <c r="J119" s="36"/>
      <c r="K119" s="36"/>
      <c r="L119" s="36" t="s">
        <v>265</v>
      </c>
      <c r="M119" s="36"/>
      <c r="N119" s="8"/>
      <c r="O119" s="11" t="str">
        <f t="shared" si="3"/>
        <v/>
      </c>
      <c r="Q119" s="81"/>
      <c r="R119" s="92" t="str">
        <f t="shared" si="12"/>
        <v/>
      </c>
      <c r="S119" s="92" t="str">
        <f t="shared" si="12"/>
        <v/>
      </c>
      <c r="T119" s="92" t="str">
        <f t="shared" si="12"/>
        <v/>
      </c>
      <c r="U119" s="81" t="str">
        <f t="shared" si="12"/>
        <v/>
      </c>
      <c r="V119" s="94" t="str">
        <f t="shared" si="12"/>
        <v/>
      </c>
      <c r="X119" s="79"/>
    </row>
    <row r="120" spans="1:24" s="29" customFormat="1" ht="30" customHeight="1" x14ac:dyDescent="0.2">
      <c r="A120" s="65" t="str">
        <f t="shared" si="13"/>
        <v>C</v>
      </c>
      <c r="B120" s="33" t="str">
        <f>IF(A120=A119,IF(Lieferliste!$L120="",B119,TEXT(IF(A120=A119,B119+1,0-1),"00")),-1)</f>
        <v>05</v>
      </c>
      <c r="C120" s="40"/>
      <c r="D120" s="40" t="s">
        <v>604</v>
      </c>
      <c r="E120" s="40">
        <v>8880930</v>
      </c>
      <c r="F120" s="38" t="str">
        <f>A120 &amp; " " &amp; B120</f>
        <v>C 05</v>
      </c>
      <c r="G120" s="16" t="s">
        <v>410</v>
      </c>
      <c r="H120" s="12" t="s">
        <v>51</v>
      </c>
      <c r="I120" s="13">
        <v>100</v>
      </c>
      <c r="J120" s="14" t="s">
        <v>2</v>
      </c>
      <c r="K120" s="13" t="s">
        <v>32</v>
      </c>
      <c r="L120" s="15">
        <v>7</v>
      </c>
      <c r="M120" s="7"/>
      <c r="N120" s="9"/>
      <c r="O120" s="11">
        <f t="shared" si="3"/>
        <v>0</v>
      </c>
      <c r="Q120" s="81"/>
      <c r="R120" s="92" t="str">
        <f t="shared" si="12"/>
        <v/>
      </c>
      <c r="S120" s="92">
        <f t="shared" si="12"/>
        <v>8880930</v>
      </c>
      <c r="T120" s="92" t="str">
        <f t="shared" si="12"/>
        <v>BIO</v>
      </c>
      <c r="U120" s="81">
        <f t="shared" si="12"/>
        <v>6.99</v>
      </c>
      <c r="V120" s="94" t="str">
        <f t="shared" si="12"/>
        <v>Assam Schwarztee</v>
      </c>
      <c r="X120" s="79"/>
    </row>
    <row r="121" spans="1:24" s="29" customFormat="1" ht="30" customHeight="1" x14ac:dyDescent="0.2">
      <c r="A121" s="65" t="str">
        <f t="shared" si="13"/>
        <v>C</v>
      </c>
      <c r="B121" s="33" t="str">
        <f>IF(A121=A120,IF(Lieferliste!$L121="",B120,TEXT(IF(A121=A120,B120+1,0-1),"00")),-1)</f>
        <v>06</v>
      </c>
      <c r="C121" s="40"/>
      <c r="D121" s="40" t="s">
        <v>604</v>
      </c>
      <c r="E121" s="40">
        <v>8880942</v>
      </c>
      <c r="F121" s="38" t="str">
        <f>A121 &amp; " " &amp; B121</f>
        <v>C 06</v>
      </c>
      <c r="G121" s="16" t="s">
        <v>410</v>
      </c>
      <c r="H121" s="12" t="s">
        <v>279</v>
      </c>
      <c r="I121" s="13">
        <v>250</v>
      </c>
      <c r="J121" s="14" t="s">
        <v>2</v>
      </c>
      <c r="K121" s="13" t="s">
        <v>52</v>
      </c>
      <c r="L121" s="15">
        <v>10</v>
      </c>
      <c r="M121" s="7"/>
      <c r="N121" s="9"/>
      <c r="O121" s="11">
        <f t="shared" si="3"/>
        <v>0</v>
      </c>
      <c r="Q121" s="81"/>
      <c r="R121" s="92" t="str">
        <f t="shared" si="12"/>
        <v/>
      </c>
      <c r="S121" s="92">
        <f t="shared" si="12"/>
        <v>8880942</v>
      </c>
      <c r="T121" s="92" t="str">
        <f t="shared" si="12"/>
        <v>BIO</v>
      </c>
      <c r="U121" s="81">
        <f t="shared" si="12"/>
        <v>9.99</v>
      </c>
      <c r="V121" s="94" t="str">
        <f t="shared" si="12"/>
        <v>Ostfriesische Mischung
kräftig</v>
      </c>
      <c r="X121" s="79"/>
    </row>
    <row r="122" spans="1:24" s="29" customFormat="1" ht="30" customHeight="1" x14ac:dyDescent="0.2">
      <c r="A122" s="65" t="str">
        <f t="shared" si="13"/>
        <v>C</v>
      </c>
      <c r="B122" s="33" t="str">
        <f>IF(A122=A121,IF(Lieferliste!$L122="",B121,TEXT(IF(A122=A121,B121+1,0-1),"00")),-1)</f>
        <v>07</v>
      </c>
      <c r="C122" s="40"/>
      <c r="D122" s="40" t="s">
        <v>604</v>
      </c>
      <c r="E122" s="40">
        <v>8880932</v>
      </c>
      <c r="F122" s="38" t="str">
        <f>A122 &amp; " " &amp; B122</f>
        <v>C 07</v>
      </c>
      <c r="G122" s="16" t="s">
        <v>410</v>
      </c>
      <c r="H122" s="12" t="s">
        <v>53</v>
      </c>
      <c r="I122" s="13">
        <v>100</v>
      </c>
      <c r="J122" s="14" t="s">
        <v>2</v>
      </c>
      <c r="K122" s="13" t="s">
        <v>280</v>
      </c>
      <c r="L122" s="15">
        <v>7</v>
      </c>
      <c r="M122" s="7"/>
      <c r="N122" s="9"/>
      <c r="O122" s="11">
        <f t="shared" si="3"/>
        <v>0</v>
      </c>
      <c r="Q122" s="81"/>
      <c r="R122" s="92" t="str">
        <f t="shared" si="12"/>
        <v/>
      </c>
      <c r="S122" s="92">
        <f t="shared" si="12"/>
        <v>8880932</v>
      </c>
      <c r="T122" s="92" t="str">
        <f t="shared" si="12"/>
        <v>BIO</v>
      </c>
      <c r="U122" s="81">
        <f t="shared" si="12"/>
        <v>6.99</v>
      </c>
      <c r="V122" s="94" t="str">
        <f t="shared" si="12"/>
        <v>Earl Grey Schwarztee</v>
      </c>
      <c r="X122" s="79"/>
    </row>
    <row r="123" spans="1:24" s="29" customFormat="1" ht="30" customHeight="1" x14ac:dyDescent="0.2">
      <c r="A123" s="65" t="str">
        <f t="shared" si="13"/>
        <v>C</v>
      </c>
      <c r="B123" s="33" t="str">
        <f>IF(A123=A122,IF(Lieferliste!$L123="",B122,TEXT(IF(A123=A122,B122+1,0-1),"00")),-1)</f>
        <v>08</v>
      </c>
      <c r="C123" s="40" t="s">
        <v>603</v>
      </c>
      <c r="D123" s="40" t="s">
        <v>606</v>
      </c>
      <c r="E123" s="40" t="s">
        <v>430</v>
      </c>
      <c r="F123" s="38" t="str">
        <f>A123 &amp; " " &amp; B123</f>
        <v>C 08</v>
      </c>
      <c r="G123" s="16" t="s">
        <v>410</v>
      </c>
      <c r="H123" s="12" t="s">
        <v>55</v>
      </c>
      <c r="I123" s="13">
        <v>100</v>
      </c>
      <c r="J123" s="14" t="s">
        <v>2</v>
      </c>
      <c r="K123" s="13" t="s">
        <v>43</v>
      </c>
      <c r="L123" s="15">
        <v>4.7</v>
      </c>
      <c r="M123" s="7"/>
      <c r="N123" s="9"/>
      <c r="O123" s="11">
        <f t="shared" si="3"/>
        <v>0</v>
      </c>
      <c r="Q123" s="81"/>
      <c r="R123" s="92" t="str">
        <f t="shared" si="12"/>
        <v>V</v>
      </c>
      <c r="S123" s="92" t="str">
        <f t="shared" si="12"/>
        <v>rsl812004</v>
      </c>
      <c r="T123" s="92" t="str">
        <f t="shared" si="12"/>
        <v>BIO</v>
      </c>
      <c r="U123" s="81">
        <f t="shared" si="12"/>
        <v>4.29</v>
      </c>
      <c r="V123" s="94" t="str">
        <f t="shared" si="12"/>
        <v>Schwarztee Earl Grey BOP, verfeinert mit  Bergamotte-Öl, vollmundig-spritzig</v>
      </c>
      <c r="X123" s="79"/>
    </row>
    <row r="124" spans="1:24" s="29" customFormat="1" ht="30" customHeight="1" x14ac:dyDescent="0.2">
      <c r="A124" s="65" t="str">
        <f t="shared" si="13"/>
        <v>C</v>
      </c>
      <c r="B124" s="33" t="str">
        <f>IF(A124=A123,IF(Lieferliste!$L124="",B123,TEXT(IF(A124=A123,B123+1,0-1),"00")),-1)</f>
        <v>08</v>
      </c>
      <c r="C124" s="40"/>
      <c r="D124" s="40"/>
      <c r="E124" s="40"/>
      <c r="F124" s="2"/>
      <c r="G124" s="2"/>
      <c r="H124" s="36" t="s">
        <v>56</v>
      </c>
      <c r="I124" s="36"/>
      <c r="J124" s="36"/>
      <c r="K124" s="36"/>
      <c r="L124" s="36" t="s">
        <v>265</v>
      </c>
      <c r="M124" s="36"/>
      <c r="N124" s="8"/>
      <c r="O124" s="11" t="str">
        <f t="shared" si="3"/>
        <v/>
      </c>
      <c r="Q124" s="81"/>
      <c r="R124" s="92" t="str">
        <f t="shared" si="12"/>
        <v/>
      </c>
      <c r="S124" s="92" t="str">
        <f t="shared" si="12"/>
        <v/>
      </c>
      <c r="T124" s="92" t="str">
        <f t="shared" si="12"/>
        <v/>
      </c>
      <c r="U124" s="81" t="str">
        <f t="shared" si="12"/>
        <v/>
      </c>
      <c r="V124" s="94" t="str">
        <f t="shared" si="12"/>
        <v/>
      </c>
      <c r="X124" s="79"/>
    </row>
    <row r="125" spans="1:24" s="29" customFormat="1" ht="30" customHeight="1" x14ac:dyDescent="0.2">
      <c r="A125" s="65" t="str">
        <f t="shared" si="13"/>
        <v>C</v>
      </c>
      <c r="B125" s="33" t="str">
        <f>IF(A125=A124,IF(Lieferliste!$L125="",B124,TEXT(IF(A125=A124,B124+1,0-1),"00")),-1)</f>
        <v>09</v>
      </c>
      <c r="C125" s="40"/>
      <c r="D125" s="40" t="s">
        <v>604</v>
      </c>
      <c r="E125" s="40">
        <v>8880961</v>
      </c>
      <c r="F125" s="38" t="str">
        <f>A125 &amp; " " &amp; B125</f>
        <v>C 09</v>
      </c>
      <c r="G125" s="16" t="s">
        <v>410</v>
      </c>
      <c r="H125" s="12" t="s">
        <v>57</v>
      </c>
      <c r="I125" s="13">
        <v>40</v>
      </c>
      <c r="J125" s="14" t="s">
        <v>2</v>
      </c>
      <c r="K125" s="13" t="s">
        <v>52</v>
      </c>
      <c r="L125" s="15">
        <v>3</v>
      </c>
      <c r="M125" s="7"/>
      <c r="N125" s="9"/>
      <c r="O125" s="11">
        <f t="shared" ref="O125:O180" si="14">IF(L125="","",N125*L125)</f>
        <v>0</v>
      </c>
      <c r="Q125" s="81"/>
      <c r="R125" s="92" t="str">
        <f t="shared" ref="R125:V134" si="15">IF($E125="","",IF(VLOOKUP($E125,Bestellliste,R$68,0)="","",VLOOKUP($E125,Bestellliste,R$68,0)))</f>
        <v/>
      </c>
      <c r="S125" s="92">
        <f t="shared" si="15"/>
        <v>8880961</v>
      </c>
      <c r="T125" s="92" t="str">
        <f t="shared" si="15"/>
        <v>BIO</v>
      </c>
      <c r="U125" s="81">
        <f t="shared" si="15"/>
        <v>2.99</v>
      </c>
      <c r="V125" s="94" t="str">
        <f t="shared" si="15"/>
        <v>Ostfriesen Mischung
20 Teebeutel à 2g</v>
      </c>
      <c r="X125" s="79"/>
    </row>
    <row r="126" spans="1:24" s="29" customFormat="1" ht="30" customHeight="1" x14ac:dyDescent="0.2">
      <c r="A126" s="65" t="str">
        <f t="shared" si="13"/>
        <v>C</v>
      </c>
      <c r="B126" s="33" t="str">
        <f>IF(A126=A125,IF(Lieferliste!$L126="",B125,TEXT(IF(A126=A125,B125+1,0-1),"00")),-1)</f>
        <v>10</v>
      </c>
      <c r="C126" s="40"/>
      <c r="D126" s="40" t="s">
        <v>604</v>
      </c>
      <c r="E126" s="40">
        <v>8880953</v>
      </c>
      <c r="F126" s="38" t="str">
        <f>A126 &amp; " " &amp; B126</f>
        <v>C 10</v>
      </c>
      <c r="G126" s="16" t="s">
        <v>410</v>
      </c>
      <c r="H126" s="12" t="s">
        <v>59</v>
      </c>
      <c r="I126" s="13">
        <v>34</v>
      </c>
      <c r="J126" s="14" t="s">
        <v>2</v>
      </c>
      <c r="K126" s="13" t="s">
        <v>280</v>
      </c>
      <c r="L126" s="15">
        <v>3.5</v>
      </c>
      <c r="M126" s="7"/>
      <c r="N126" s="9"/>
      <c r="O126" s="11">
        <f t="shared" si="14"/>
        <v>0</v>
      </c>
      <c r="Q126" s="81"/>
      <c r="R126" s="92" t="str">
        <f t="shared" si="15"/>
        <v/>
      </c>
      <c r="S126" s="92">
        <f t="shared" si="15"/>
        <v>8880953</v>
      </c>
      <c r="T126" s="92" t="str">
        <f t="shared" si="15"/>
        <v>BIO</v>
      </c>
      <c r="U126" s="81">
        <f t="shared" si="15"/>
        <v>3.49</v>
      </c>
      <c r="V126" s="94" t="str">
        <f t="shared" si="15"/>
        <v>Earl Grey Teebeutel
20 Teebeutel à 1,7g</v>
      </c>
      <c r="X126" s="79"/>
    </row>
    <row r="127" spans="1:24" s="29" customFormat="1" ht="30" customHeight="1" x14ac:dyDescent="0.2">
      <c r="A127" s="65" t="str">
        <f t="shared" si="13"/>
        <v>C</v>
      </c>
      <c r="B127" s="33" t="str">
        <f>IF(A127=A126,IF(Lieferliste!$L127="",B126,TEXT(IF(A127=A126,B126+1,0-1),"00")),-1)</f>
        <v>10</v>
      </c>
      <c r="C127" s="40"/>
      <c r="D127" s="40"/>
      <c r="E127" s="40"/>
      <c r="F127" s="2"/>
      <c r="G127" s="2"/>
      <c r="H127" s="36" t="s">
        <v>60</v>
      </c>
      <c r="I127" s="36"/>
      <c r="J127" s="36"/>
      <c r="K127" s="36"/>
      <c r="L127" s="36" t="s">
        <v>265</v>
      </c>
      <c r="M127" s="36"/>
      <c r="N127" s="8"/>
      <c r="O127" s="11" t="str">
        <f t="shared" si="14"/>
        <v/>
      </c>
      <c r="Q127" s="81"/>
      <c r="R127" s="92" t="str">
        <f t="shared" si="15"/>
        <v/>
      </c>
      <c r="S127" s="92" t="str">
        <f t="shared" si="15"/>
        <v/>
      </c>
      <c r="T127" s="92" t="str">
        <f t="shared" si="15"/>
        <v/>
      </c>
      <c r="U127" s="81" t="str">
        <f t="shared" si="15"/>
        <v/>
      </c>
      <c r="V127" s="94" t="str">
        <f t="shared" si="15"/>
        <v/>
      </c>
      <c r="X127" s="79"/>
    </row>
    <row r="128" spans="1:24" s="29" customFormat="1" ht="30" customHeight="1" x14ac:dyDescent="0.2">
      <c r="A128" s="65" t="str">
        <f t="shared" si="13"/>
        <v>C</v>
      </c>
      <c r="B128" s="33" t="str">
        <f>IF(A128=A127,IF(Lieferliste!$L128="",B127,TEXT(IF(A128=A127,B127+1,0-1),"00")),-1)</f>
        <v>11</v>
      </c>
      <c r="C128" s="40"/>
      <c r="D128" s="40" t="s">
        <v>604</v>
      </c>
      <c r="E128" s="40">
        <v>8880929</v>
      </c>
      <c r="F128" s="38" t="str">
        <f t="shared" ref="F128:F134" si="16">A128 &amp; " " &amp; B128</f>
        <v>C 11</v>
      </c>
      <c r="G128" s="16" t="s">
        <v>410</v>
      </c>
      <c r="H128" s="12" t="s">
        <v>61</v>
      </c>
      <c r="I128" s="13">
        <v>100</v>
      </c>
      <c r="J128" s="14" t="s">
        <v>2</v>
      </c>
      <c r="K128" s="13" t="s">
        <v>43</v>
      </c>
      <c r="L128" s="15">
        <v>7</v>
      </c>
      <c r="M128" s="7"/>
      <c r="N128" s="9"/>
      <c r="O128" s="11">
        <f t="shared" si="14"/>
        <v>0</v>
      </c>
      <c r="Q128" s="81"/>
      <c r="R128" s="92" t="str">
        <f t="shared" si="15"/>
        <v/>
      </c>
      <c r="S128" s="92">
        <f t="shared" si="15"/>
        <v>8880929</v>
      </c>
      <c r="T128" s="92" t="str">
        <f t="shared" si="15"/>
        <v>BIO</v>
      </c>
      <c r="U128" s="81">
        <f t="shared" si="15"/>
        <v>6.99</v>
      </c>
      <c r="V128" s="94" t="str">
        <f t="shared" si="15"/>
        <v>Ceylon Grüntee</v>
      </c>
      <c r="X128" s="79"/>
    </row>
    <row r="129" spans="1:24" s="29" customFormat="1" ht="30" customHeight="1" x14ac:dyDescent="0.2">
      <c r="A129" s="65" t="str">
        <f t="shared" si="13"/>
        <v>C</v>
      </c>
      <c r="B129" s="33" t="str">
        <f>IF(A129=A128,IF(Lieferliste!$L129="",B128,TEXT(IF(A129=A128,B128+1,0-1),"00")),-1)</f>
        <v>12</v>
      </c>
      <c r="C129" s="40"/>
      <c r="D129" s="40" t="s">
        <v>604</v>
      </c>
      <c r="E129" s="40">
        <v>8880940</v>
      </c>
      <c r="F129" s="38" t="str">
        <f t="shared" si="16"/>
        <v>C 12</v>
      </c>
      <c r="G129" s="16" t="s">
        <v>410</v>
      </c>
      <c r="H129" s="12" t="s">
        <v>62</v>
      </c>
      <c r="I129" s="13">
        <v>250</v>
      </c>
      <c r="J129" s="14" t="s">
        <v>2</v>
      </c>
      <c r="K129" s="13" t="s">
        <v>282</v>
      </c>
      <c r="L129" s="15">
        <v>10</v>
      </c>
      <c r="M129" s="7"/>
      <c r="N129" s="9"/>
      <c r="O129" s="11">
        <f t="shared" si="14"/>
        <v>0</v>
      </c>
      <c r="Q129" s="81"/>
      <c r="R129" s="92" t="str">
        <f t="shared" si="15"/>
        <v/>
      </c>
      <c r="S129" s="92">
        <f t="shared" si="15"/>
        <v>8880940</v>
      </c>
      <c r="T129" s="92" t="str">
        <f t="shared" si="15"/>
        <v>BIO</v>
      </c>
      <c r="U129" s="81">
        <f t="shared" si="15"/>
        <v>9.99</v>
      </c>
      <c r="V129" s="94" t="str">
        <f t="shared" si="15"/>
        <v>Grüntee Würzig Frisch</v>
      </c>
      <c r="X129" s="79"/>
    </row>
    <row r="130" spans="1:24" s="29" customFormat="1" ht="30" customHeight="1" x14ac:dyDescent="0.2">
      <c r="A130" s="65" t="str">
        <f t="shared" si="13"/>
        <v>C</v>
      </c>
      <c r="B130" s="33" t="str">
        <f>IF(A130=A129,IF(Lieferliste!$L130="",B129,TEXT(IF(A130=A129,B129+1,0-1),"00")),-1)</f>
        <v>13</v>
      </c>
      <c r="C130" s="40"/>
      <c r="D130" s="40" t="s">
        <v>606</v>
      </c>
      <c r="E130" s="40" t="s">
        <v>431</v>
      </c>
      <c r="F130" s="38" t="str">
        <f t="shared" si="16"/>
        <v>C 13</v>
      </c>
      <c r="G130" s="16" t="s">
        <v>410</v>
      </c>
      <c r="H130" s="12" t="s">
        <v>378</v>
      </c>
      <c r="I130" s="13">
        <v>90</v>
      </c>
      <c r="J130" s="14" t="s">
        <v>2</v>
      </c>
      <c r="K130" s="13" t="s">
        <v>32</v>
      </c>
      <c r="L130" s="15">
        <v>6.5</v>
      </c>
      <c r="M130" s="7"/>
      <c r="N130" s="9"/>
      <c r="O130" s="11">
        <f t="shared" si="14"/>
        <v>0</v>
      </c>
      <c r="Q130" s="81"/>
      <c r="R130" s="92" t="str">
        <f t="shared" si="15"/>
        <v/>
      </c>
      <c r="S130" s="92" t="str">
        <f t="shared" si="15"/>
        <v>rin112114</v>
      </c>
      <c r="T130" s="92" t="str">
        <f t="shared" si="15"/>
        <v>BIO</v>
      </c>
      <c r="U130" s="81">
        <f t="shared" si="15"/>
        <v>4.99</v>
      </c>
      <c r="V130" s="94" t="str">
        <f t="shared" si="15"/>
        <v>Darjeeling Grüntee
blumig-fruchtig</v>
      </c>
      <c r="X130" s="79"/>
    </row>
    <row r="131" spans="1:24" s="29" customFormat="1" ht="30" customHeight="1" x14ac:dyDescent="0.2">
      <c r="A131" s="65" t="str">
        <f t="shared" si="13"/>
        <v>C</v>
      </c>
      <c r="B131" s="33" t="str">
        <f>IF(A131=A130,IF(Lieferliste!$L131="",B130,TEXT(IF(A131=A130,B130+1,0-1),"00")),-1)</f>
        <v>14</v>
      </c>
      <c r="C131" s="40"/>
      <c r="D131" s="40" t="s">
        <v>606</v>
      </c>
      <c r="E131" s="40" t="s">
        <v>432</v>
      </c>
      <c r="F131" s="38" t="str">
        <f t="shared" si="16"/>
        <v>C 14</v>
      </c>
      <c r="G131" s="16" t="s">
        <v>410</v>
      </c>
      <c r="H131" s="12" t="s">
        <v>63</v>
      </c>
      <c r="I131" s="13">
        <v>90</v>
      </c>
      <c r="J131" s="14" t="s">
        <v>2</v>
      </c>
      <c r="K131" s="13" t="s">
        <v>32</v>
      </c>
      <c r="L131" s="15">
        <v>5</v>
      </c>
      <c r="M131" s="7"/>
      <c r="N131" s="9"/>
      <c r="O131" s="11">
        <f t="shared" si="14"/>
        <v>0</v>
      </c>
      <c r="Q131" s="81"/>
      <c r="R131" s="92" t="str">
        <f t="shared" si="15"/>
        <v/>
      </c>
      <c r="S131" s="92" t="str">
        <f t="shared" si="15"/>
        <v>rin112109</v>
      </c>
      <c r="T131" s="92" t="str">
        <f t="shared" si="15"/>
        <v>BIO</v>
      </c>
      <c r="U131" s="81">
        <f t="shared" si="15"/>
        <v>4.6900000000000004</v>
      </c>
      <c r="V131" s="94" t="str">
        <f t="shared" si="15"/>
        <v>Grüntee Marrakesch
mit Nana-Minze, belebend-frisch</v>
      </c>
      <c r="X131" s="79"/>
    </row>
    <row r="132" spans="1:24" s="29" customFormat="1" ht="30" customHeight="1" x14ac:dyDescent="0.2">
      <c r="A132" s="65" t="str">
        <f t="shared" si="13"/>
        <v>C</v>
      </c>
      <c r="B132" s="33" t="str">
        <f>IF(A132=A131,IF(Lieferliste!$L132="",B131,TEXT(IF(A132=A131,B131+1,0-1),"00")),-1)</f>
        <v>15</v>
      </c>
      <c r="C132" s="40" t="s">
        <v>603</v>
      </c>
      <c r="D132" s="40" t="s">
        <v>606</v>
      </c>
      <c r="E132" s="40" t="s">
        <v>433</v>
      </c>
      <c r="F132" s="38" t="str">
        <f t="shared" si="16"/>
        <v>C 15</v>
      </c>
      <c r="G132" s="16" t="s">
        <v>410</v>
      </c>
      <c r="H132" s="12" t="s">
        <v>64</v>
      </c>
      <c r="I132" s="13">
        <v>90</v>
      </c>
      <c r="J132" s="14" t="s">
        <v>2</v>
      </c>
      <c r="K132" s="13" t="s">
        <v>16</v>
      </c>
      <c r="L132" s="15">
        <v>6</v>
      </c>
      <c r="M132" s="7"/>
      <c r="N132" s="9"/>
      <c r="O132" s="11">
        <f t="shared" si="14"/>
        <v>0</v>
      </c>
      <c r="Q132" s="81"/>
      <c r="R132" s="92" t="str">
        <f t="shared" si="15"/>
        <v>V</v>
      </c>
      <c r="S132" s="92" t="str">
        <f t="shared" si="15"/>
        <v>rne312102</v>
      </c>
      <c r="T132" s="92" t="str">
        <f t="shared" si="15"/>
        <v>BIO</v>
      </c>
      <c r="U132" s="81">
        <f t="shared" si="15"/>
        <v>4.8899999999999997</v>
      </c>
      <c r="V132" s="94" t="str">
        <f t="shared" si="15"/>
        <v>Grüntee Himalaya Lasata,
kräftig-fruchtig</v>
      </c>
      <c r="X132" s="79"/>
    </row>
    <row r="133" spans="1:24" s="29" customFormat="1" ht="30" customHeight="1" x14ac:dyDescent="0.2">
      <c r="A133" s="65" t="str">
        <f t="shared" si="13"/>
        <v>C</v>
      </c>
      <c r="B133" s="33" t="str">
        <f>IF(A133=A132,IF(Lieferliste!$L133="",B132,TEXT(IF(A133=A132,B132+1,0-1),"00")),-1)</f>
        <v>16</v>
      </c>
      <c r="C133" s="40"/>
      <c r="D133" s="40" t="s">
        <v>601</v>
      </c>
      <c r="E133" s="40" t="s">
        <v>435</v>
      </c>
      <c r="F133" s="38" t="str">
        <f t="shared" si="16"/>
        <v>C 16</v>
      </c>
      <c r="G133" s="16" t="s">
        <v>410</v>
      </c>
      <c r="H133" s="12" t="s">
        <v>283</v>
      </c>
      <c r="I133" s="13">
        <v>500</v>
      </c>
      <c r="J133" s="14" t="s">
        <v>2</v>
      </c>
      <c r="K133" s="13" t="s">
        <v>32</v>
      </c>
      <c r="L133" s="15">
        <v>19.899999999999999</v>
      </c>
      <c r="M133" s="7"/>
      <c r="N133" s="9"/>
      <c r="O133" s="11">
        <f t="shared" si="14"/>
        <v>0</v>
      </c>
      <c r="Q133" s="81"/>
      <c r="R133" s="92" t="str">
        <f t="shared" si="15"/>
        <v/>
      </c>
      <c r="S133" s="92" t="str">
        <f t="shared" si="15"/>
        <v>in012556</v>
      </c>
      <c r="T133" s="92" t="str">
        <f t="shared" si="15"/>
        <v>BIO</v>
      </c>
      <c r="U133" s="81">
        <f t="shared" si="15"/>
        <v>17.5</v>
      </c>
      <c r="V133" s="94" t="str">
        <f t="shared" si="15"/>
        <v>Grüner Tee Darjeeling FTGFOP1s</v>
      </c>
      <c r="X133" s="79"/>
    </row>
    <row r="134" spans="1:24" s="29" customFormat="1" ht="30" customHeight="1" x14ac:dyDescent="0.2">
      <c r="A134" s="65" t="str">
        <f t="shared" si="13"/>
        <v>C</v>
      </c>
      <c r="B134" s="33" t="str">
        <f>IF(A134=A133,IF(Lieferliste!$L134="",B133,TEXT(IF(A134=A133,B133+1,0-1),"00")),-1)</f>
        <v>17</v>
      </c>
      <c r="C134" s="40"/>
      <c r="D134" s="40" t="s">
        <v>601</v>
      </c>
      <c r="E134" s="40" t="s">
        <v>582</v>
      </c>
      <c r="F134" s="38" t="str">
        <f t="shared" si="16"/>
        <v>C 17</v>
      </c>
      <c r="G134" s="16" t="s">
        <v>410</v>
      </c>
      <c r="H134" s="12" t="s">
        <v>594</v>
      </c>
      <c r="I134" s="13">
        <v>100</v>
      </c>
      <c r="J134" s="14" t="s">
        <v>2</v>
      </c>
      <c r="K134" s="13" t="s">
        <v>16</v>
      </c>
      <c r="L134" s="15">
        <v>5.9</v>
      </c>
      <c r="M134" s="7"/>
      <c r="N134" s="9"/>
      <c r="O134" s="11">
        <f t="shared" si="14"/>
        <v>0</v>
      </c>
      <c r="Q134" s="81"/>
      <c r="R134" s="92" t="str">
        <f t="shared" si="15"/>
        <v/>
      </c>
      <c r="S134" s="92" t="str">
        <f t="shared" si="15"/>
        <v>ne012103</v>
      </c>
      <c r="T134" s="92" t="str">
        <f t="shared" si="15"/>
        <v>BIO</v>
      </c>
      <c r="U134" s="81">
        <f t="shared" si="15"/>
        <v>3.9</v>
      </c>
      <c r="V134" s="94" t="str">
        <f t="shared" si="15"/>
        <v>Grüner Tee Nepal</v>
      </c>
      <c r="X134" s="79"/>
    </row>
    <row r="135" spans="1:24" s="29" customFormat="1" ht="30" customHeight="1" x14ac:dyDescent="0.2">
      <c r="A135" s="65" t="str">
        <f t="shared" si="13"/>
        <v>C</v>
      </c>
      <c r="B135" s="33" t="str">
        <f>IF(A135=A134,IF(Lieferliste!$L135="",B134,TEXT(IF(A135=A134,B134+1,0-1),"00")),-1)</f>
        <v>17</v>
      </c>
      <c r="C135" s="40"/>
      <c r="D135" s="40"/>
      <c r="E135" s="40"/>
      <c r="F135" s="2"/>
      <c r="G135" s="2"/>
      <c r="H135" s="36" t="s">
        <v>401</v>
      </c>
      <c r="I135" s="36"/>
      <c r="J135" s="36"/>
      <c r="K135" s="36"/>
      <c r="L135" s="36" t="s">
        <v>265</v>
      </c>
      <c r="M135" s="36"/>
      <c r="N135" s="8"/>
      <c r="O135" s="11" t="str">
        <f t="shared" si="14"/>
        <v/>
      </c>
      <c r="Q135" s="81"/>
      <c r="R135" s="92" t="str">
        <f t="shared" ref="R135:V140" si="17">IF($E135="","",IF(VLOOKUP($E135,Bestellliste,R$68,0)="","",VLOOKUP($E135,Bestellliste,R$68,0)))</f>
        <v/>
      </c>
      <c r="S135" s="92" t="str">
        <f t="shared" si="17"/>
        <v/>
      </c>
      <c r="T135" s="92" t="str">
        <f t="shared" si="17"/>
        <v/>
      </c>
      <c r="U135" s="81" t="str">
        <f t="shared" si="17"/>
        <v/>
      </c>
      <c r="V135" s="94" t="str">
        <f t="shared" si="17"/>
        <v/>
      </c>
      <c r="X135" s="79"/>
    </row>
    <row r="136" spans="1:24" s="29" customFormat="1" ht="30" customHeight="1" x14ac:dyDescent="0.2">
      <c r="A136" s="65" t="str">
        <f t="shared" si="13"/>
        <v>C</v>
      </c>
      <c r="B136" s="33" t="str">
        <f>IF(A136=A135,IF(Lieferliste!$L136="",B135,TEXT(IF(A136=A135,B135+1,0-1),"00")),-1)</f>
        <v>18</v>
      </c>
      <c r="C136" s="40"/>
      <c r="D136" s="40" t="s">
        <v>606</v>
      </c>
      <c r="E136" s="40" t="s">
        <v>436</v>
      </c>
      <c r="F136" s="38" t="str">
        <f>A136 &amp; " " &amp; B136</f>
        <v>C 18</v>
      </c>
      <c r="G136" s="16" t="s">
        <v>410</v>
      </c>
      <c r="H136" s="12" t="s">
        <v>66</v>
      </c>
      <c r="I136" s="13">
        <v>36</v>
      </c>
      <c r="J136" s="14" t="s">
        <v>2</v>
      </c>
      <c r="K136" s="13" t="s">
        <v>32</v>
      </c>
      <c r="L136" s="15">
        <v>3.3</v>
      </c>
      <c r="M136" s="7"/>
      <c r="N136" s="9"/>
      <c r="O136" s="11">
        <f t="shared" si="14"/>
        <v>0</v>
      </c>
      <c r="Q136" s="81"/>
      <c r="R136" s="92" t="str">
        <f t="shared" si="17"/>
        <v/>
      </c>
      <c r="S136" s="92" t="str">
        <f t="shared" si="17"/>
        <v>rin112107</v>
      </c>
      <c r="T136" s="92" t="str">
        <f t="shared" si="17"/>
        <v>BIO</v>
      </c>
      <c r="U136" s="81">
        <f t="shared" si="17"/>
        <v>2.99</v>
      </c>
      <c r="V136" s="94" t="str">
        <f t="shared" si="17"/>
        <v>Darjeeling Grüntee 20x1,8 g
Teebeutel, einzeln verpackt</v>
      </c>
      <c r="X136" s="79"/>
    </row>
    <row r="137" spans="1:24" s="29" customFormat="1" ht="30" customHeight="1" x14ac:dyDescent="0.2">
      <c r="A137" s="65" t="str">
        <f t="shared" si="13"/>
        <v>C</v>
      </c>
      <c r="B137" s="33" t="str">
        <f>IF(A137=A136,IF(Lieferliste!$L137="",B136,TEXT(IF(A137=A136,B136+1,0-1),"00")),-1)</f>
        <v>19</v>
      </c>
      <c r="C137" s="40"/>
      <c r="D137" s="40" t="s">
        <v>604</v>
      </c>
      <c r="E137" s="40">
        <v>8880947</v>
      </c>
      <c r="F137" s="38" t="str">
        <f>A137 &amp; " " &amp; B137</f>
        <v>C 19</v>
      </c>
      <c r="G137" s="16" t="s">
        <v>410</v>
      </c>
      <c r="H137" s="12" t="s">
        <v>400</v>
      </c>
      <c r="I137" s="13">
        <v>40</v>
      </c>
      <c r="J137" s="14" t="s">
        <v>2</v>
      </c>
      <c r="K137" s="13" t="s">
        <v>249</v>
      </c>
      <c r="L137" s="15">
        <v>3.5</v>
      </c>
      <c r="M137" s="7"/>
      <c r="N137" s="9"/>
      <c r="O137" s="11">
        <f t="shared" si="14"/>
        <v>0</v>
      </c>
      <c r="Q137" s="81"/>
      <c r="R137" s="92" t="str">
        <f t="shared" si="17"/>
        <v/>
      </c>
      <c r="S137" s="92">
        <f t="shared" si="17"/>
        <v>8880947</v>
      </c>
      <c r="T137" s="92" t="str">
        <f t="shared" si="17"/>
        <v>BIO</v>
      </c>
      <c r="U137" s="81">
        <f t="shared" si="17"/>
        <v>3.49</v>
      </c>
      <c r="V137" s="94" t="str">
        <f t="shared" si="17"/>
        <v>Ceylon Grünteebeutel
20 Teebeutel à 2g</v>
      </c>
      <c r="X137" s="79"/>
    </row>
    <row r="138" spans="1:24" s="29" customFormat="1" ht="30" customHeight="1" x14ac:dyDescent="0.2">
      <c r="A138" s="65" t="str">
        <f t="shared" si="13"/>
        <v>C</v>
      </c>
      <c r="B138" s="33" t="str">
        <f>IF(A138=A137,IF(Lieferliste!$L138="",B137,TEXT(IF(A138=A137,B137+1,0-1),"00")),-1)</f>
        <v>20</v>
      </c>
      <c r="C138" s="40"/>
      <c r="D138" s="40" t="s">
        <v>604</v>
      </c>
      <c r="E138" s="40">
        <v>8880949</v>
      </c>
      <c r="F138" s="38" t="str">
        <f>A138 &amp; " " &amp; B138</f>
        <v>C 20</v>
      </c>
      <c r="G138" s="16" t="s">
        <v>410</v>
      </c>
      <c r="H138" s="12" t="s">
        <v>67</v>
      </c>
      <c r="I138" s="13">
        <v>40</v>
      </c>
      <c r="J138" s="14" t="s">
        <v>2</v>
      </c>
      <c r="K138" s="13" t="s">
        <v>32</v>
      </c>
      <c r="L138" s="15">
        <v>3.5</v>
      </c>
      <c r="M138" s="7"/>
      <c r="N138" s="9"/>
      <c r="O138" s="11">
        <f t="shared" si="14"/>
        <v>0</v>
      </c>
      <c r="Q138" s="81"/>
      <c r="R138" s="92" t="str">
        <f t="shared" si="17"/>
        <v/>
      </c>
      <c r="S138" s="92">
        <f t="shared" si="17"/>
        <v>8880949</v>
      </c>
      <c r="T138" s="92" t="str">
        <f t="shared" si="17"/>
        <v>BIO</v>
      </c>
      <c r="U138" s="81">
        <f t="shared" si="17"/>
        <v>3.49</v>
      </c>
      <c r="V138" s="94" t="str">
        <f t="shared" si="17"/>
        <v>Darjeeling Weißtee
20 Teebeutel à 2g</v>
      </c>
      <c r="X138" s="79"/>
    </row>
    <row r="139" spans="1:24" s="29" customFormat="1" ht="30" customHeight="1" x14ac:dyDescent="0.2">
      <c r="A139" s="65" t="str">
        <f t="shared" si="13"/>
        <v>C</v>
      </c>
      <c r="B139" s="33" t="str">
        <f>IF(A139=A138,IF(Lieferliste!$L139="",B138,TEXT(IF(A139=A138,B138+1,0-1),"00")),-1)</f>
        <v>20</v>
      </c>
      <c r="C139" s="40"/>
      <c r="D139" s="40"/>
      <c r="E139" s="40"/>
      <c r="F139" s="2"/>
      <c r="G139" s="2"/>
      <c r="H139" s="36" t="s">
        <v>397</v>
      </c>
      <c r="I139" s="36"/>
      <c r="J139" s="36"/>
      <c r="K139" s="36"/>
      <c r="L139" s="36" t="s">
        <v>265</v>
      </c>
      <c r="M139" s="36"/>
      <c r="N139" s="8"/>
      <c r="O139" s="11" t="str">
        <f t="shared" si="14"/>
        <v/>
      </c>
      <c r="Q139" s="81"/>
      <c r="R139" s="92" t="str">
        <f t="shared" si="17"/>
        <v/>
      </c>
      <c r="S139" s="92" t="str">
        <f t="shared" si="17"/>
        <v/>
      </c>
      <c r="T139" s="92" t="str">
        <f t="shared" si="17"/>
        <v/>
      </c>
      <c r="U139" s="81" t="str">
        <f t="shared" si="17"/>
        <v/>
      </c>
      <c r="V139" s="94" t="str">
        <f t="shared" si="17"/>
        <v/>
      </c>
      <c r="X139" s="79"/>
    </row>
    <row r="140" spans="1:24" s="29" customFormat="1" ht="30" customHeight="1" x14ac:dyDescent="0.2">
      <c r="A140" s="65" t="str">
        <f t="shared" si="13"/>
        <v>C</v>
      </c>
      <c r="B140" s="33" t="str">
        <f>IF(A140=A139,IF(Lieferliste!$L140="",B139,TEXT(IF(A140=A139,B139+1,0-1),"00")),-1)</f>
        <v>21</v>
      </c>
      <c r="C140" s="40"/>
      <c r="D140" s="40" t="s">
        <v>601</v>
      </c>
      <c r="E140" s="40" t="s">
        <v>437</v>
      </c>
      <c r="F140" s="38" t="str">
        <f>A140 &amp; " " &amp; B140</f>
        <v>C 21</v>
      </c>
      <c r="G140" s="16" t="s">
        <v>410</v>
      </c>
      <c r="H140" s="12" t="s">
        <v>284</v>
      </c>
      <c r="I140" s="13">
        <v>36</v>
      </c>
      <c r="J140" s="14" t="s">
        <v>2</v>
      </c>
      <c r="K140" s="13" t="s">
        <v>69</v>
      </c>
      <c r="L140" s="15">
        <v>2.9</v>
      </c>
      <c r="M140" s="7"/>
      <c r="N140" s="9"/>
      <c r="O140" s="11">
        <f t="shared" si="14"/>
        <v>0</v>
      </c>
      <c r="Q140" s="81"/>
      <c r="R140" s="92" t="str">
        <f t="shared" si="17"/>
        <v/>
      </c>
      <c r="S140" s="92" t="str">
        <f t="shared" si="17"/>
        <v>sa212030</v>
      </c>
      <c r="T140" s="92" t="str">
        <f t="shared" si="17"/>
        <v>BIO</v>
      </c>
      <c r="U140" s="81">
        <f t="shared" si="17"/>
        <v>2.5</v>
      </c>
      <c r="V140" s="94" t="str">
        <f t="shared" si="17"/>
        <v>Rotbusch Winterpunsch
kuvertierte Teebeutel, 20x1,8g</v>
      </c>
      <c r="X140" s="79"/>
    </row>
    <row r="141" spans="1:24" s="29" customFormat="1" ht="30" customHeight="1" x14ac:dyDescent="0.2">
      <c r="A141" s="65" t="str">
        <f t="shared" si="13"/>
        <v>C</v>
      </c>
      <c r="B141" s="33" t="str">
        <f>IF(A141=A140,IF(Lieferliste!$L141="",B140,TEXT(IF(A141=A140,B140+1,0-1),"00")),-1)</f>
        <v>22</v>
      </c>
      <c r="C141" s="40"/>
      <c r="D141" s="40" t="s">
        <v>601</v>
      </c>
      <c r="E141" s="40" t="s">
        <v>438</v>
      </c>
      <c r="F141" s="38" t="str">
        <f>A141 &amp; " " &amp; B141</f>
        <v>C 22</v>
      </c>
      <c r="G141" s="16" t="s">
        <v>410</v>
      </c>
      <c r="H141" s="12" t="s">
        <v>70</v>
      </c>
      <c r="I141" s="13">
        <v>36</v>
      </c>
      <c r="J141" s="14" t="s">
        <v>2</v>
      </c>
      <c r="K141" s="13" t="s">
        <v>69</v>
      </c>
      <c r="L141" s="15">
        <v>2.9</v>
      </c>
      <c r="M141" s="7"/>
      <c r="N141" s="9"/>
      <c r="O141" s="11">
        <f t="shared" si="14"/>
        <v>0</v>
      </c>
      <c r="Q141" s="81"/>
      <c r="R141" s="92" t="str">
        <f t="shared" ref="R141:V150" si="18">IF($E141="","",IF(VLOOKUP($E141,Bestellliste,R$68,0)="","",VLOOKUP($E141,Bestellliste,R$68,0)))</f>
        <v/>
      </c>
      <c r="S141" s="92" t="str">
        <f t="shared" si="18"/>
        <v>sa212031</v>
      </c>
      <c r="T141" s="92" t="str">
        <f t="shared" si="18"/>
        <v>BIO</v>
      </c>
      <c r="U141" s="81">
        <f t="shared" si="18"/>
        <v>2.5</v>
      </c>
      <c r="V141" s="94" t="str">
        <f t="shared" si="18"/>
        <v>Rotbusch Beerentraum
kuvertierte Teebeutel, 20x1,8g</v>
      </c>
      <c r="X141" s="79"/>
    </row>
    <row r="142" spans="1:24" s="29" customFormat="1" ht="30" customHeight="1" x14ac:dyDescent="0.2">
      <c r="A142" s="65" t="str">
        <f t="shared" si="13"/>
        <v>C</v>
      </c>
      <c r="B142" s="33" t="str">
        <f>IF(A142=A141,IF(Lieferliste!$L142="",B141,TEXT(IF(A142=A141,B141+1,0-1),"00")),-1)</f>
        <v>23</v>
      </c>
      <c r="C142" s="40"/>
      <c r="D142" s="40" t="s">
        <v>606</v>
      </c>
      <c r="E142" s="40" t="s">
        <v>2549</v>
      </c>
      <c r="F142" s="38" t="str">
        <f>A142 &amp; " " &amp; B142</f>
        <v>C 23</v>
      </c>
      <c r="G142" s="16" t="s">
        <v>410</v>
      </c>
      <c r="H142" s="12" t="s">
        <v>285</v>
      </c>
      <c r="I142" s="13">
        <v>36</v>
      </c>
      <c r="J142" s="14" t="s">
        <v>2</v>
      </c>
      <c r="K142" s="13" t="s">
        <v>69</v>
      </c>
      <c r="L142" s="15">
        <v>4</v>
      </c>
      <c r="M142" s="7"/>
      <c r="N142" s="9"/>
      <c r="O142" s="11">
        <f t="shared" si="14"/>
        <v>0</v>
      </c>
      <c r="Q142" s="81"/>
      <c r="R142" s="92" t="e">
        <f t="shared" si="18"/>
        <v>#N/A</v>
      </c>
      <c r="S142" s="92" t="e">
        <f t="shared" si="18"/>
        <v>#N/A</v>
      </c>
      <c r="T142" s="92" t="e">
        <f t="shared" si="18"/>
        <v>#N/A</v>
      </c>
      <c r="U142" s="81" t="e">
        <f t="shared" si="18"/>
        <v>#N/A</v>
      </c>
      <c r="V142" s="94" t="e">
        <f t="shared" si="18"/>
        <v>#N/A</v>
      </c>
      <c r="X142" s="79"/>
    </row>
    <row r="143" spans="1:24" s="29" customFormat="1" ht="30" customHeight="1" x14ac:dyDescent="0.2">
      <c r="A143" s="65" t="str">
        <f t="shared" si="13"/>
        <v>C</v>
      </c>
      <c r="B143" s="33" t="str">
        <f>IF(A143=A142,IF(Lieferliste!$L143="",B142,TEXT(IF(A143=A142,B142+1,0-1),"00")),-1)</f>
        <v>23</v>
      </c>
      <c r="C143" s="40"/>
      <c r="D143" s="40"/>
      <c r="E143" s="40"/>
      <c r="F143" s="2"/>
      <c r="G143" s="2"/>
      <c r="H143" s="36" t="s">
        <v>286</v>
      </c>
      <c r="I143" s="36"/>
      <c r="J143" s="36"/>
      <c r="K143" s="36"/>
      <c r="L143" s="36"/>
      <c r="M143" s="36"/>
      <c r="N143" s="8"/>
      <c r="O143" s="11" t="str">
        <f t="shared" si="14"/>
        <v/>
      </c>
      <c r="Q143" s="81"/>
      <c r="R143" s="92" t="str">
        <f t="shared" si="18"/>
        <v/>
      </c>
      <c r="S143" s="92" t="str">
        <f t="shared" si="18"/>
        <v/>
      </c>
      <c r="T143" s="92" t="str">
        <f t="shared" si="18"/>
        <v/>
      </c>
      <c r="U143" s="81" t="str">
        <f t="shared" si="18"/>
        <v/>
      </c>
      <c r="V143" s="94" t="str">
        <f t="shared" si="18"/>
        <v/>
      </c>
      <c r="X143" s="79"/>
    </row>
    <row r="144" spans="1:24" s="29" customFormat="1" ht="30" customHeight="1" x14ac:dyDescent="0.2">
      <c r="A144" s="65" t="str">
        <f t="shared" si="13"/>
        <v>C</v>
      </c>
      <c r="B144" s="33" t="str">
        <f>IF(A144=A143,IF(Lieferliste!$L144="",B143,TEXT(IF(A144=A143,B143+1,0-1),"00")),-1)</f>
        <v>24</v>
      </c>
      <c r="C144" s="40"/>
      <c r="D144" s="40" t="s">
        <v>601</v>
      </c>
      <c r="E144" s="40" t="s">
        <v>440</v>
      </c>
      <c r="F144" s="38" t="str">
        <f>A144 &amp; " " &amp; B144</f>
        <v>C 24</v>
      </c>
      <c r="G144" s="16" t="s">
        <v>410</v>
      </c>
      <c r="H144" s="12" t="s">
        <v>287</v>
      </c>
      <c r="I144" s="13">
        <v>100</v>
      </c>
      <c r="J144" s="14" t="s">
        <v>2</v>
      </c>
      <c r="K144" s="13" t="s">
        <v>288</v>
      </c>
      <c r="L144" s="15">
        <v>2.9</v>
      </c>
      <c r="M144" s="7"/>
      <c r="N144" s="9"/>
      <c r="O144" s="11">
        <f t="shared" si="14"/>
        <v>0</v>
      </c>
      <c r="Q144" s="81"/>
      <c r="R144" s="92" t="str">
        <f t="shared" si="18"/>
        <v/>
      </c>
      <c r="S144" s="92" t="str">
        <f t="shared" si="18"/>
        <v>br012100</v>
      </c>
      <c r="T144" s="92" t="str">
        <f t="shared" si="18"/>
        <v>BIO</v>
      </c>
      <c r="U144" s="81">
        <f t="shared" si="18"/>
        <v>1.9</v>
      </c>
      <c r="V144" s="94" t="str">
        <f t="shared" si="18"/>
        <v>Erva-Matetee</v>
      </c>
      <c r="X144" s="79"/>
    </row>
    <row r="145" spans="1:24" s="29" customFormat="1" ht="30" customHeight="1" x14ac:dyDescent="0.2">
      <c r="A145" s="65" t="str">
        <f t="shared" si="13"/>
        <v>C</v>
      </c>
      <c r="B145" s="33" t="str">
        <f>IF(A145=A144,IF(Lieferliste!$L145="",B144,TEXT(IF(A145=A144,B144+1,0-1),"00")),-1)</f>
        <v>24</v>
      </c>
      <c r="C145" s="40"/>
      <c r="D145" s="40"/>
      <c r="E145" s="40"/>
      <c r="F145" s="2"/>
      <c r="G145" s="2"/>
      <c r="H145" s="36" t="s">
        <v>372</v>
      </c>
      <c r="I145" s="36"/>
      <c r="J145" s="36"/>
      <c r="K145" s="36"/>
      <c r="L145" s="36" t="s">
        <v>265</v>
      </c>
      <c r="M145" s="36"/>
      <c r="N145" s="8"/>
      <c r="O145" s="11" t="str">
        <f t="shared" si="14"/>
        <v/>
      </c>
      <c r="Q145" s="81"/>
      <c r="R145" s="92" t="str">
        <f t="shared" si="18"/>
        <v/>
      </c>
      <c r="S145" s="92" t="str">
        <f t="shared" si="18"/>
        <v/>
      </c>
      <c r="T145" s="92" t="str">
        <f t="shared" si="18"/>
        <v/>
      </c>
      <c r="U145" s="81" t="str">
        <f t="shared" si="18"/>
        <v/>
      </c>
      <c r="V145" s="94" t="str">
        <f t="shared" si="18"/>
        <v/>
      </c>
      <c r="X145" s="79"/>
    </row>
    <row r="146" spans="1:24" s="29" customFormat="1" ht="30" customHeight="1" x14ac:dyDescent="0.2">
      <c r="A146" s="65" t="str">
        <f t="shared" si="13"/>
        <v>C</v>
      </c>
      <c r="B146" s="33" t="str">
        <f>IF(A146=A145,IF(Lieferliste!$L146="",B145,TEXT(IF(A146=A145,B145+1,0-1),"00")),-1)</f>
        <v>25</v>
      </c>
      <c r="C146" s="40"/>
      <c r="D146" s="40" t="s">
        <v>601</v>
      </c>
      <c r="E146" s="40" t="s">
        <v>441</v>
      </c>
      <c r="F146" s="38" t="str">
        <f>A146 &amp; " " &amp; B146</f>
        <v>C 25</v>
      </c>
      <c r="G146" s="16" t="s">
        <v>410</v>
      </c>
      <c r="H146" s="12" t="s">
        <v>72</v>
      </c>
      <c r="I146" s="13">
        <v>70</v>
      </c>
      <c r="J146" s="14" t="s">
        <v>2</v>
      </c>
      <c r="K146" s="13" t="s">
        <v>73</v>
      </c>
      <c r="L146" s="15">
        <v>3.9</v>
      </c>
      <c r="M146" s="7"/>
      <c r="N146" s="9"/>
      <c r="O146" s="11">
        <f t="shared" si="14"/>
        <v>0</v>
      </c>
      <c r="Q146" s="81"/>
      <c r="R146" s="92" t="str">
        <f t="shared" si="18"/>
        <v/>
      </c>
      <c r="S146" s="92" t="str">
        <f t="shared" si="18"/>
        <v>bf112100</v>
      </c>
      <c r="T146" s="92" t="str">
        <f t="shared" si="18"/>
        <v>BIO</v>
      </c>
      <c r="U146" s="81">
        <f t="shared" si="18"/>
        <v>2.9</v>
      </c>
      <c r="V146" s="94" t="str">
        <f t="shared" si="18"/>
        <v>Hibiskustee</v>
      </c>
      <c r="X146" s="79"/>
    </row>
    <row r="147" spans="1:24" s="29" customFormat="1" ht="30" customHeight="1" x14ac:dyDescent="0.2">
      <c r="A147" s="65" t="str">
        <f t="shared" si="13"/>
        <v>C</v>
      </c>
      <c r="B147" s="33" t="str">
        <f>IF(A147=A146,IF(Lieferliste!$L147="",B146,TEXT(IF(A147=A146,B146+1,0-1),"00")),-1)</f>
        <v>26</v>
      </c>
      <c r="C147" s="40"/>
      <c r="D147" s="40" t="s">
        <v>601</v>
      </c>
      <c r="E147" s="40" t="s">
        <v>442</v>
      </c>
      <c r="F147" s="38" t="str">
        <f>A147 &amp; " " &amp; B147</f>
        <v>C 26</v>
      </c>
      <c r="G147" s="16" t="s">
        <v>410</v>
      </c>
      <c r="H147" s="12" t="s">
        <v>74</v>
      </c>
      <c r="I147" s="13">
        <v>50</v>
      </c>
      <c r="J147" s="14" t="s">
        <v>2</v>
      </c>
      <c r="K147" s="13" t="s">
        <v>71</v>
      </c>
      <c r="L147" s="15">
        <v>2.9</v>
      </c>
      <c r="M147" s="7"/>
      <c r="N147" s="9"/>
      <c r="O147" s="11">
        <f t="shared" si="14"/>
        <v>0</v>
      </c>
      <c r="Q147" s="81"/>
      <c r="R147" s="92" t="str">
        <f t="shared" si="18"/>
        <v/>
      </c>
      <c r="S147" s="92" t="str">
        <f t="shared" si="18"/>
        <v>ae112100</v>
      </c>
      <c r="T147" s="92" t="str">
        <f t="shared" si="18"/>
        <v>BIO</v>
      </c>
      <c r="U147" s="81">
        <f t="shared" si="18"/>
        <v>2.2999999999999998</v>
      </c>
      <c r="V147" s="94" t="str">
        <f t="shared" si="18"/>
        <v>Zitronengrastee</v>
      </c>
      <c r="X147" s="79"/>
    </row>
    <row r="148" spans="1:24" s="29" customFormat="1" ht="30" customHeight="1" x14ac:dyDescent="0.2">
      <c r="A148" s="65" t="str">
        <f t="shared" si="13"/>
        <v>C</v>
      </c>
      <c r="B148" s="33" t="str">
        <f>IF(A148=A147,IF(Lieferliste!$L148="",B147,TEXT(IF(A148=A147,B147+1,0-1),"00")),-1)</f>
        <v>27</v>
      </c>
      <c r="C148" s="40"/>
      <c r="D148" s="40" t="s">
        <v>606</v>
      </c>
      <c r="E148" s="40" t="s">
        <v>443</v>
      </c>
      <c r="F148" s="38" t="str">
        <f>A148 &amp; " " &amp; B148</f>
        <v>C 27</v>
      </c>
      <c r="G148" s="16" t="s">
        <v>410</v>
      </c>
      <c r="H148" s="12" t="s">
        <v>75</v>
      </c>
      <c r="I148" s="13">
        <v>70</v>
      </c>
      <c r="J148" s="14" t="s">
        <v>2</v>
      </c>
      <c r="K148" s="13" t="s">
        <v>32</v>
      </c>
      <c r="L148" s="15">
        <v>3.7</v>
      </c>
      <c r="M148" s="7"/>
      <c r="N148" s="9"/>
      <c r="O148" s="11">
        <f t="shared" si="14"/>
        <v>0</v>
      </c>
      <c r="Q148" s="81"/>
      <c r="R148" s="92" t="str">
        <f t="shared" si="18"/>
        <v/>
      </c>
      <c r="S148" s="92" t="str">
        <f t="shared" si="18"/>
        <v>rfb212007</v>
      </c>
      <c r="T148" s="92" t="str">
        <f t="shared" si="18"/>
        <v>BIO</v>
      </c>
      <c r="U148" s="81">
        <f t="shared" si="18"/>
        <v>3.39</v>
      </c>
      <c r="V148" s="94" t="str">
        <f t="shared" si="18"/>
        <v>Kräutertee Ingwer-Lemongras
70% Lemongras, 30% Ingwer</v>
      </c>
      <c r="X148" s="79"/>
    </row>
    <row r="149" spans="1:24" s="29" customFormat="1" ht="30" customHeight="1" x14ac:dyDescent="0.2">
      <c r="A149" s="65" t="str">
        <f t="shared" si="13"/>
        <v>C</v>
      </c>
      <c r="B149" s="33" t="str">
        <f>IF(A149=A148,IF(Lieferliste!$L149="",B148,TEXT(IF(A149=A148,B148+1,0-1),"00")),-1)</f>
        <v>27</v>
      </c>
      <c r="C149" s="40"/>
      <c r="D149" s="40"/>
      <c r="E149" s="40"/>
      <c r="F149" s="2"/>
      <c r="G149" s="2"/>
      <c r="H149" s="36" t="s">
        <v>77</v>
      </c>
      <c r="I149" s="36"/>
      <c r="J149" s="36"/>
      <c r="K149" s="36"/>
      <c r="L149" s="36" t="s">
        <v>265</v>
      </c>
      <c r="M149" s="36"/>
      <c r="N149" s="8"/>
      <c r="O149" s="11" t="str">
        <f t="shared" si="14"/>
        <v/>
      </c>
      <c r="Q149" s="81"/>
      <c r="R149" s="92" t="str">
        <f t="shared" si="18"/>
        <v/>
      </c>
      <c r="S149" s="92" t="str">
        <f t="shared" si="18"/>
        <v/>
      </c>
      <c r="T149" s="92" t="str">
        <f t="shared" si="18"/>
        <v/>
      </c>
      <c r="U149" s="81" t="str">
        <f t="shared" si="18"/>
        <v/>
      </c>
      <c r="V149" s="94" t="str">
        <f t="shared" si="18"/>
        <v/>
      </c>
      <c r="X149" s="79"/>
    </row>
    <row r="150" spans="1:24" s="29" customFormat="1" ht="30" customHeight="1" x14ac:dyDescent="0.2">
      <c r="A150" s="65" t="str">
        <f t="shared" si="13"/>
        <v>C</v>
      </c>
      <c r="B150" s="33" t="str">
        <f>IF(A150=A149,IF(Lieferliste!$L150="",B149,TEXT(IF(A150=A149,B149+1,0-1),"00")),-1)</f>
        <v>28</v>
      </c>
      <c r="C150" s="40"/>
      <c r="D150" s="40" t="s">
        <v>604</v>
      </c>
      <c r="E150" s="40">
        <v>8880987</v>
      </c>
      <c r="F150" s="38" t="str">
        <f t="shared" ref="F150:F153" si="19">A150 &amp; " " &amp; B150</f>
        <v>C 28</v>
      </c>
      <c r="G150" s="16" t="s">
        <v>410</v>
      </c>
      <c r="H150" s="12" t="s">
        <v>289</v>
      </c>
      <c r="I150" s="13">
        <v>34</v>
      </c>
      <c r="J150" s="14" t="s">
        <v>2</v>
      </c>
      <c r="K150" s="13" t="s">
        <v>71</v>
      </c>
      <c r="L150" s="15">
        <v>3</v>
      </c>
      <c r="M150" s="7"/>
      <c r="N150" s="9"/>
      <c r="O150" s="11">
        <f t="shared" si="14"/>
        <v>0</v>
      </c>
      <c r="Q150" s="81"/>
      <c r="R150" s="92" t="str">
        <f t="shared" si="18"/>
        <v/>
      </c>
      <c r="S150" s="92">
        <f t="shared" si="18"/>
        <v>8880987</v>
      </c>
      <c r="T150" s="92" t="str">
        <f t="shared" si="18"/>
        <v>BIO</v>
      </c>
      <c r="U150" s="81">
        <f t="shared" si="18"/>
        <v>2.99</v>
      </c>
      <c r="V150" s="94" t="str">
        <f t="shared" si="18"/>
        <v>Pfefferminz Tee würzig
20 Teebeutel à 1,7g</v>
      </c>
      <c r="X150" s="79"/>
    </row>
    <row r="151" spans="1:24" s="29" customFormat="1" ht="30" customHeight="1" x14ac:dyDescent="0.2">
      <c r="A151" s="65" t="str">
        <f t="shared" si="13"/>
        <v>C</v>
      </c>
      <c r="B151" s="33" t="str">
        <f>IF(A151=A150,IF(Lieferliste!$L151="",B150,TEXT(IF(A151=A150,B150+1,0-1),"00")),-1)</f>
        <v>29</v>
      </c>
      <c r="C151" s="40"/>
      <c r="D151" s="40" t="s">
        <v>604</v>
      </c>
      <c r="E151" s="40">
        <v>8880988</v>
      </c>
      <c r="F151" s="38" t="str">
        <f t="shared" si="19"/>
        <v>C 29</v>
      </c>
      <c r="G151" s="16" t="s">
        <v>410</v>
      </c>
      <c r="H151" s="12" t="s">
        <v>290</v>
      </c>
      <c r="I151" s="13">
        <v>34</v>
      </c>
      <c r="J151" s="14" t="s">
        <v>2</v>
      </c>
      <c r="K151" s="13" t="s">
        <v>71</v>
      </c>
      <c r="L151" s="15">
        <v>3</v>
      </c>
      <c r="M151" s="7"/>
      <c r="N151" s="9"/>
      <c r="O151" s="11">
        <f t="shared" si="14"/>
        <v>0</v>
      </c>
      <c r="Q151" s="81"/>
      <c r="R151" s="92" t="str">
        <f t="shared" ref="R151:V164" si="20">IF($E151="","",IF(VLOOKUP($E151,Bestellliste,R$68,0)="","",VLOOKUP($E151,Bestellliste,R$68,0)))</f>
        <v/>
      </c>
      <c r="S151" s="92">
        <f t="shared" si="20"/>
        <v>8880988</v>
      </c>
      <c r="T151" s="92" t="str">
        <f t="shared" si="20"/>
        <v>BIO</v>
      </c>
      <c r="U151" s="81">
        <f t="shared" si="20"/>
        <v>2.99</v>
      </c>
      <c r="V151" s="94" t="str">
        <f t="shared" si="20"/>
        <v>Fenchel Tee mild
20 Teebeutel à 1,7g</v>
      </c>
      <c r="X151" s="79"/>
    </row>
    <row r="152" spans="1:24" s="29" customFormat="1" ht="30" customHeight="1" x14ac:dyDescent="0.2">
      <c r="A152" s="65" t="str">
        <f t="shared" si="13"/>
        <v>C</v>
      </c>
      <c r="B152" s="33" t="str">
        <f>IF(A152=A151,IF(Lieferliste!$L152="",B151,TEXT(IF(A152=A151,B151+1,0-1),"00")),-1)</f>
        <v>30</v>
      </c>
      <c r="C152" s="40"/>
      <c r="D152" s="40" t="s">
        <v>604</v>
      </c>
      <c r="E152" s="40">
        <v>8880966</v>
      </c>
      <c r="F152" s="38" t="str">
        <f t="shared" si="19"/>
        <v>C 30</v>
      </c>
      <c r="G152" s="16" t="s">
        <v>410</v>
      </c>
      <c r="H152" s="12" t="s">
        <v>78</v>
      </c>
      <c r="I152" s="13">
        <v>30</v>
      </c>
      <c r="J152" s="14" t="s">
        <v>2</v>
      </c>
      <c r="K152" s="13" t="s">
        <v>291</v>
      </c>
      <c r="L152" s="15">
        <v>4</v>
      </c>
      <c r="M152" s="7"/>
      <c r="N152" s="9"/>
      <c r="O152" s="11">
        <f t="shared" si="14"/>
        <v>0</v>
      </c>
      <c r="Q152" s="81"/>
      <c r="R152" s="92" t="str">
        <f t="shared" si="20"/>
        <v/>
      </c>
      <c r="S152" s="92">
        <f t="shared" si="20"/>
        <v>8880966</v>
      </c>
      <c r="T152" s="92" t="str">
        <f t="shared" si="20"/>
        <v>BIO</v>
      </c>
      <c r="U152" s="81">
        <f t="shared" si="20"/>
        <v>3.99</v>
      </c>
      <c r="V152" s="94" t="str">
        <f t="shared" si="20"/>
        <v>Balance Wellness Tee
20 Teebeutel à 1,5g</v>
      </c>
      <c r="X152" s="79"/>
    </row>
    <row r="153" spans="1:24" s="29" customFormat="1" ht="30" customHeight="1" x14ac:dyDescent="0.2">
      <c r="A153" s="65" t="str">
        <f t="shared" si="13"/>
        <v>C</v>
      </c>
      <c r="B153" s="33" t="str">
        <f>IF(A153=A152,IF(Lieferliste!$L153="",B152,TEXT(IF(A153=A152,B152+1,0-1),"00")),-1)</f>
        <v>31</v>
      </c>
      <c r="C153" s="40"/>
      <c r="D153" s="40" t="s">
        <v>604</v>
      </c>
      <c r="E153" s="40">
        <v>8880964</v>
      </c>
      <c r="F153" s="38" t="str">
        <f t="shared" si="19"/>
        <v>C 31</v>
      </c>
      <c r="G153" s="16" t="s">
        <v>410</v>
      </c>
      <c r="H153" s="12" t="s">
        <v>79</v>
      </c>
      <c r="I153" s="13">
        <v>30</v>
      </c>
      <c r="J153" s="14" t="s">
        <v>2</v>
      </c>
      <c r="K153" s="13" t="s">
        <v>291</v>
      </c>
      <c r="L153" s="15">
        <v>4</v>
      </c>
      <c r="M153" s="7"/>
      <c r="N153" s="9"/>
      <c r="O153" s="11">
        <f t="shared" si="14"/>
        <v>0</v>
      </c>
      <c r="Q153" s="81"/>
      <c r="R153" s="92" t="str">
        <f t="shared" si="20"/>
        <v/>
      </c>
      <c r="S153" s="92">
        <f t="shared" si="20"/>
        <v>8880964</v>
      </c>
      <c r="T153" s="92" t="str">
        <f t="shared" si="20"/>
        <v>BIO</v>
      </c>
      <c r="U153" s="81">
        <f t="shared" si="20"/>
        <v>3.99</v>
      </c>
      <c r="V153" s="94" t="str">
        <f t="shared" si="20"/>
        <v>Power Wellness Tee
20 Teebeutel à 1,5g</v>
      </c>
      <c r="X153" s="79"/>
    </row>
    <row r="154" spans="1:24" s="29" customFormat="1" ht="30" customHeight="1" x14ac:dyDescent="0.2">
      <c r="A154" s="65" t="str">
        <f t="shared" si="13"/>
        <v>C</v>
      </c>
      <c r="B154" s="33" t="str">
        <f>IF(A154=A153,IF(Lieferliste!$L154="",B153,TEXT(IF(A154=A153,B153+1,0-1),"00")),-1)</f>
        <v>31</v>
      </c>
      <c r="C154" s="40"/>
      <c r="D154" s="40"/>
      <c r="E154" s="40"/>
      <c r="F154" s="2"/>
      <c r="G154" s="2"/>
      <c r="H154" s="36" t="s">
        <v>398</v>
      </c>
      <c r="I154" s="36"/>
      <c r="J154" s="36"/>
      <c r="K154" s="36"/>
      <c r="L154" s="36" t="s">
        <v>265</v>
      </c>
      <c r="M154" s="36"/>
      <c r="N154" s="8"/>
      <c r="O154" s="11" t="str">
        <f t="shared" si="14"/>
        <v/>
      </c>
      <c r="Q154" s="81"/>
      <c r="R154" s="92" t="str">
        <f t="shared" si="20"/>
        <v/>
      </c>
      <c r="S154" s="92" t="str">
        <f t="shared" si="20"/>
        <v/>
      </c>
      <c r="T154" s="92" t="str">
        <f t="shared" si="20"/>
        <v/>
      </c>
      <c r="U154" s="81" t="str">
        <f t="shared" si="20"/>
        <v/>
      </c>
      <c r="V154" s="94" t="str">
        <f t="shared" si="20"/>
        <v/>
      </c>
      <c r="X154" s="79"/>
    </row>
    <row r="155" spans="1:24" s="29" customFormat="1" ht="30" customHeight="1" x14ac:dyDescent="0.2">
      <c r="A155" s="65" t="str">
        <f t="shared" si="13"/>
        <v>C</v>
      </c>
      <c r="B155" s="33" t="str">
        <f>IF(A155=A154,IF(Lieferliste!$L155="",B154,TEXT(IF(A155=A154,B154+1,0-1),"00")),-1)</f>
        <v>32</v>
      </c>
      <c r="C155" s="40"/>
      <c r="D155" s="40" t="s">
        <v>601</v>
      </c>
      <c r="E155" s="40" t="s">
        <v>666</v>
      </c>
      <c r="F155" s="38" t="str">
        <f>A155 &amp; " " &amp; B155</f>
        <v>C 32</v>
      </c>
      <c r="G155" s="16" t="s">
        <v>410</v>
      </c>
      <c r="H155" s="12" t="s">
        <v>681</v>
      </c>
      <c r="I155" s="13">
        <v>36</v>
      </c>
      <c r="J155" s="14" t="s">
        <v>2</v>
      </c>
      <c r="K155" s="13"/>
      <c r="L155" s="15">
        <v>3.7</v>
      </c>
      <c r="M155" s="7"/>
      <c r="N155" s="9"/>
      <c r="O155" s="11">
        <f t="shared" si="14"/>
        <v>0</v>
      </c>
      <c r="Q155" s="80"/>
      <c r="R155" s="92" t="str">
        <f t="shared" si="20"/>
        <v/>
      </c>
      <c r="S155" s="92" t="str">
        <f t="shared" si="20"/>
        <v>rfb212045</v>
      </c>
      <c r="T155" s="92" t="str">
        <f t="shared" si="20"/>
        <v>BIO</v>
      </c>
      <c r="U155" s="81">
        <f t="shared" si="20"/>
        <v>3.49</v>
      </c>
      <c r="V155" s="94" t="str">
        <f t="shared" si="20"/>
        <v>Curcuma Sun
Gewürzteebeutel, 20x1,8g</v>
      </c>
      <c r="X155" s="79"/>
    </row>
    <row r="156" spans="1:24" s="29" customFormat="1" ht="30" customHeight="1" x14ac:dyDescent="0.2">
      <c r="A156" s="65" t="str">
        <f t="shared" si="13"/>
        <v>C</v>
      </c>
      <c r="B156" s="33" t="str">
        <f>IF(A156=A155,IF(Lieferliste!$L156="",B155,TEXT(IF(A156=A155,B155+1,0-1),"00")),-1)</f>
        <v>32</v>
      </c>
      <c r="C156" s="40"/>
      <c r="D156" s="40"/>
      <c r="E156" s="40"/>
      <c r="F156" s="1" t="s">
        <v>643</v>
      </c>
      <c r="G156" s="1"/>
      <c r="H156" s="37" t="s">
        <v>292</v>
      </c>
      <c r="I156" s="37"/>
      <c r="J156" s="37"/>
      <c r="K156" s="37"/>
      <c r="L156" s="37" t="s">
        <v>265</v>
      </c>
      <c r="M156" s="35"/>
      <c r="N156" s="35"/>
      <c r="O156" s="11" t="str">
        <f t="shared" si="14"/>
        <v/>
      </c>
      <c r="Q156" s="81"/>
      <c r="R156" s="92" t="str">
        <f t="shared" si="20"/>
        <v/>
      </c>
      <c r="S156" s="92" t="str">
        <f t="shared" si="20"/>
        <v/>
      </c>
      <c r="T156" s="92" t="str">
        <f t="shared" si="20"/>
        <v/>
      </c>
      <c r="U156" s="81" t="str">
        <f t="shared" si="20"/>
        <v/>
      </c>
      <c r="V156" s="94" t="str">
        <f t="shared" si="20"/>
        <v/>
      </c>
      <c r="X156" s="79"/>
    </row>
    <row r="157" spans="1:24" s="29" customFormat="1" ht="30" customHeight="1" x14ac:dyDescent="0.2">
      <c r="A157" s="65" t="s">
        <v>643</v>
      </c>
      <c r="B157" s="33">
        <f>IF(A157=A156,IF(Lieferliste!$L157="",B156,TEXT(IF(A157=A156,B156+1,0-1),"00")),-1)</f>
        <v>-1</v>
      </c>
      <c r="C157" s="40"/>
      <c r="D157" s="40"/>
      <c r="E157" s="40"/>
      <c r="F157" s="2"/>
      <c r="G157" s="2"/>
      <c r="H157" s="36" t="s">
        <v>393</v>
      </c>
      <c r="I157" s="36"/>
      <c r="J157" s="36"/>
      <c r="K157" s="36"/>
      <c r="L157" s="36" t="s">
        <v>265</v>
      </c>
      <c r="M157" s="36"/>
      <c r="N157" s="8"/>
      <c r="O157" s="11" t="str">
        <f t="shared" si="14"/>
        <v/>
      </c>
      <c r="Q157" s="81"/>
      <c r="R157" s="92" t="str">
        <f t="shared" si="20"/>
        <v/>
      </c>
      <c r="S157" s="92" t="str">
        <f t="shared" si="20"/>
        <v/>
      </c>
      <c r="T157" s="92" t="str">
        <f t="shared" si="20"/>
        <v/>
      </c>
      <c r="U157" s="81" t="str">
        <f t="shared" si="20"/>
        <v/>
      </c>
      <c r="V157" s="94" t="str">
        <f t="shared" si="20"/>
        <v/>
      </c>
      <c r="X157" s="79"/>
    </row>
    <row r="158" spans="1:24" s="29" customFormat="1" ht="30" customHeight="1" x14ac:dyDescent="0.2">
      <c r="A158" s="65" t="str">
        <f t="shared" si="13"/>
        <v>D</v>
      </c>
      <c r="B158" s="33" t="str">
        <f>IF(A158=A157,IF(Lieferliste!$L158="",B157,TEXT(IF(A158=A157,B157+1,0-1),"00")),-1)</f>
        <v>00</v>
      </c>
      <c r="C158" s="40"/>
      <c r="D158" s="40" t="s">
        <v>604</v>
      </c>
      <c r="E158" s="40">
        <v>8910421</v>
      </c>
      <c r="F158" s="38" t="str">
        <f t="shared" ref="F158:F163" si="21">A158 &amp; " " &amp; B158</f>
        <v>D 00</v>
      </c>
      <c r="G158" s="16" t="s">
        <v>410</v>
      </c>
      <c r="H158" s="12" t="s">
        <v>85</v>
      </c>
      <c r="I158" s="13">
        <v>500</v>
      </c>
      <c r="J158" s="14" t="s">
        <v>2</v>
      </c>
      <c r="K158" s="13" t="s">
        <v>15</v>
      </c>
      <c r="L158" s="15">
        <v>6.5</v>
      </c>
      <c r="M158" s="7"/>
      <c r="N158" s="9"/>
      <c r="O158" s="11">
        <f t="shared" si="14"/>
        <v>0</v>
      </c>
      <c r="Q158" s="81"/>
      <c r="R158" s="92" t="str">
        <f t="shared" si="20"/>
        <v/>
      </c>
      <c r="S158" s="92">
        <f t="shared" si="20"/>
        <v>8910421</v>
      </c>
      <c r="T158" s="92" t="str">
        <f t="shared" si="20"/>
        <v>BIO</v>
      </c>
      <c r="U158" s="81">
        <f t="shared" si="20"/>
        <v>6.49</v>
      </c>
      <c r="V158" s="94" t="str">
        <f t="shared" si="20"/>
        <v>Mexico-Honig Lacandona
cremig</v>
      </c>
      <c r="X158" s="79"/>
    </row>
    <row r="159" spans="1:24" s="29" customFormat="1" ht="30" customHeight="1" x14ac:dyDescent="0.2">
      <c r="A159" s="65" t="str">
        <f t="shared" si="13"/>
        <v>D</v>
      </c>
      <c r="B159" s="33" t="str">
        <f>IF(A159=A158,IF(Lieferliste!$L159="",B158,TEXT(IF(A159=A158,B158+1,0-1),"00")),-1)</f>
        <v>01</v>
      </c>
      <c r="C159" s="40"/>
      <c r="D159" s="40" t="s">
        <v>604</v>
      </c>
      <c r="E159" s="40">
        <v>8910402</v>
      </c>
      <c r="F159" s="38" t="str">
        <f t="shared" si="21"/>
        <v>D 01</v>
      </c>
      <c r="G159" s="16" t="s">
        <v>410</v>
      </c>
      <c r="H159" s="12" t="s">
        <v>86</v>
      </c>
      <c r="I159" s="13">
        <v>500</v>
      </c>
      <c r="J159" s="14" t="s">
        <v>2</v>
      </c>
      <c r="K159" s="13" t="s">
        <v>15</v>
      </c>
      <c r="L159" s="15">
        <v>5.6</v>
      </c>
      <c r="M159" s="7"/>
      <c r="N159" s="9"/>
      <c r="O159" s="11">
        <f t="shared" si="14"/>
        <v>0</v>
      </c>
      <c r="Q159" s="81"/>
      <c r="R159" s="92" t="str">
        <f t="shared" si="20"/>
        <v/>
      </c>
      <c r="S159" s="92">
        <f t="shared" si="20"/>
        <v>8910402</v>
      </c>
      <c r="T159" s="92" t="str">
        <f t="shared" si="20"/>
        <v>BIO</v>
      </c>
      <c r="U159" s="81">
        <f t="shared" si="20"/>
        <v>5.59</v>
      </c>
      <c r="V159" s="94" t="str">
        <f t="shared" si="20"/>
        <v>Wildblütenhonig
cremig</v>
      </c>
      <c r="X159" s="79"/>
    </row>
    <row r="160" spans="1:24" s="29" customFormat="1" ht="30" customHeight="1" x14ac:dyDescent="0.2">
      <c r="A160" s="65" t="str">
        <f t="shared" si="13"/>
        <v>D</v>
      </c>
      <c r="B160" s="33" t="str">
        <f>IF(A160=A159,IF(Lieferliste!$L160="",B159,TEXT(IF(A160=A159,B159+1,0-1),"00")),-1)</f>
        <v>02</v>
      </c>
      <c r="C160" s="40"/>
      <c r="D160" s="40" t="s">
        <v>604</v>
      </c>
      <c r="E160" s="40">
        <v>8910404</v>
      </c>
      <c r="F160" s="38" t="str">
        <f t="shared" si="21"/>
        <v>D 02</v>
      </c>
      <c r="G160" s="16" t="s">
        <v>410</v>
      </c>
      <c r="H160" s="12" t="s">
        <v>86</v>
      </c>
      <c r="I160" s="13">
        <v>250</v>
      </c>
      <c r="J160" s="14" t="s">
        <v>2</v>
      </c>
      <c r="K160" s="13" t="s">
        <v>15</v>
      </c>
      <c r="L160" s="15">
        <v>3.7</v>
      </c>
      <c r="M160" s="7"/>
      <c r="N160" s="9"/>
      <c r="O160" s="11">
        <f t="shared" si="14"/>
        <v>0</v>
      </c>
      <c r="Q160" s="81"/>
      <c r="R160" s="92" t="str">
        <f t="shared" si="20"/>
        <v/>
      </c>
      <c r="S160" s="92">
        <f t="shared" si="20"/>
        <v>8910404</v>
      </c>
      <c r="T160" s="92" t="str">
        <f t="shared" si="20"/>
        <v>BIO</v>
      </c>
      <c r="U160" s="81">
        <f t="shared" si="20"/>
        <v>3.69</v>
      </c>
      <c r="V160" s="94" t="str">
        <f t="shared" si="20"/>
        <v>Wildblütenhonig
cremig</v>
      </c>
      <c r="X160" s="79"/>
    </row>
    <row r="161" spans="1:24" s="29" customFormat="1" ht="30" hidden="1" customHeight="1" x14ac:dyDescent="0.2">
      <c r="A161" s="71" t="str">
        <f t="shared" si="13"/>
        <v>D</v>
      </c>
      <c r="B161" s="71" t="str">
        <f>IF(A161=A160,IF(Lieferliste!$L161="",B160,TEXT(IF(A161=A160,B160+1,0-1),"00")),-1)</f>
        <v>03</v>
      </c>
      <c r="C161" s="72"/>
      <c r="D161" s="72" t="s">
        <v>606</v>
      </c>
      <c r="E161" s="72" t="s">
        <v>450</v>
      </c>
      <c r="F161" s="73" t="str">
        <f t="shared" si="21"/>
        <v>D 03</v>
      </c>
      <c r="G161" s="74" t="s">
        <v>410</v>
      </c>
      <c r="H161" s="75" t="s">
        <v>394</v>
      </c>
      <c r="I161" s="76">
        <v>500</v>
      </c>
      <c r="J161" s="77" t="s">
        <v>2</v>
      </c>
      <c r="K161" s="76" t="s">
        <v>17</v>
      </c>
      <c r="L161" s="78">
        <v>5.5</v>
      </c>
      <c r="M161" s="7"/>
      <c r="N161" s="9"/>
      <c r="O161" s="11">
        <f t="shared" si="14"/>
        <v>0</v>
      </c>
      <c r="Q161" s="81"/>
      <c r="R161" s="92" t="str">
        <f t="shared" si="20"/>
        <v/>
      </c>
      <c r="S161" s="92" t="str">
        <f t="shared" si="20"/>
        <v>rni116001</v>
      </c>
      <c r="T161" s="92" t="str">
        <f t="shared" si="20"/>
        <v>BIO</v>
      </c>
      <c r="U161" s="81">
        <f t="shared" si="20"/>
        <v>5.49</v>
      </c>
      <c r="V161" s="94" t="str">
        <f t="shared" si="20"/>
        <v>Honig, Mehrblüten
aromatisch-intensiv</v>
      </c>
      <c r="X161" s="79"/>
    </row>
    <row r="162" spans="1:24" s="29" customFormat="1" ht="30" customHeight="1" x14ac:dyDescent="0.2">
      <c r="A162" s="65" t="str">
        <f>A161</f>
        <v>D</v>
      </c>
      <c r="B162" s="33" t="str">
        <f>IF(A162=A161,IF(Lieferliste!$L162="",B161,TEXT(IF(A162=A161,B161+1,0-1),"00")),-1)</f>
        <v>04</v>
      </c>
      <c r="C162" s="40"/>
      <c r="D162" s="40" t="s">
        <v>604</v>
      </c>
      <c r="E162" s="40">
        <v>8910403</v>
      </c>
      <c r="F162" s="38" t="str">
        <f t="shared" si="21"/>
        <v>D 04</v>
      </c>
      <c r="G162" s="16" t="s">
        <v>410</v>
      </c>
      <c r="H162" s="12" t="s">
        <v>87</v>
      </c>
      <c r="I162" s="13">
        <v>500</v>
      </c>
      <c r="J162" s="14" t="s">
        <v>2</v>
      </c>
      <c r="K162" s="13" t="s">
        <v>660</v>
      </c>
      <c r="L162" s="15">
        <v>5.6</v>
      </c>
      <c r="M162" s="7"/>
      <c r="N162" s="9"/>
      <c r="O162" s="11">
        <f t="shared" si="14"/>
        <v>0</v>
      </c>
      <c r="Q162" s="81"/>
      <c r="R162" s="92" t="str">
        <f t="shared" si="20"/>
        <v/>
      </c>
      <c r="S162" s="92">
        <f t="shared" si="20"/>
        <v>8910403</v>
      </c>
      <c r="T162" s="92" t="str">
        <f t="shared" si="20"/>
        <v>BIO</v>
      </c>
      <c r="U162" s="81">
        <f t="shared" si="20"/>
        <v>5.59</v>
      </c>
      <c r="V162" s="94" t="str">
        <f t="shared" si="20"/>
        <v>Wildblütenhonig
flüssig</v>
      </c>
      <c r="X162" s="79"/>
    </row>
    <row r="163" spans="1:24" s="29" customFormat="1" ht="30" customHeight="1" x14ac:dyDescent="0.2">
      <c r="A163" s="65" t="str">
        <f t="shared" si="13"/>
        <v>D</v>
      </c>
      <c r="B163" s="33" t="str">
        <f>IF(A163=A162,IF(Lieferliste!$L163="",B162,TEXT(IF(A163=A162,B162+1,0-1),"00")),-1)</f>
        <v>05</v>
      </c>
      <c r="C163" s="40"/>
      <c r="D163" s="40" t="s">
        <v>604</v>
      </c>
      <c r="E163" s="40">
        <v>8910433</v>
      </c>
      <c r="F163" s="38" t="str">
        <f t="shared" si="21"/>
        <v>D 05</v>
      </c>
      <c r="G163" s="16" t="s">
        <v>410</v>
      </c>
      <c r="H163" s="12" t="s">
        <v>293</v>
      </c>
      <c r="I163" s="13">
        <v>375</v>
      </c>
      <c r="J163" s="14" t="s">
        <v>2</v>
      </c>
      <c r="K163" s="13" t="s">
        <v>294</v>
      </c>
      <c r="L163" s="15">
        <v>7</v>
      </c>
      <c r="M163" s="7"/>
      <c r="N163" s="9"/>
      <c r="O163" s="11">
        <f t="shared" si="14"/>
        <v>0</v>
      </c>
      <c r="Q163" s="81"/>
      <c r="R163" s="92" t="str">
        <f t="shared" si="20"/>
        <v/>
      </c>
      <c r="S163" s="92">
        <f t="shared" si="20"/>
        <v>8910433</v>
      </c>
      <c r="T163" s="92" t="str">
        <f t="shared" si="20"/>
        <v>BIO</v>
      </c>
      <c r="U163" s="81">
        <f t="shared" si="20"/>
        <v>6.99</v>
      </c>
      <c r="V163" s="94" t="str">
        <f t="shared" si="20"/>
        <v>Honig Trio
drei Sortenhonige, je 125g</v>
      </c>
      <c r="X163" s="79"/>
    </row>
    <row r="164" spans="1:24" s="29" customFormat="1" ht="30" customHeight="1" x14ac:dyDescent="0.2">
      <c r="A164" s="65" t="str">
        <f t="shared" si="13"/>
        <v>D</v>
      </c>
      <c r="B164" s="33" t="str">
        <f>IF(A164=A163,IF(Lieferliste!$L164="",B163,TEXT(IF(A164=A163,B163+1,0-1),"00")),-1)</f>
        <v>05</v>
      </c>
      <c r="C164" s="40"/>
      <c r="D164" s="40"/>
      <c r="E164" s="40"/>
      <c r="F164" s="2"/>
      <c r="G164" s="2"/>
      <c r="H164" s="36" t="s">
        <v>89</v>
      </c>
      <c r="I164" s="36"/>
      <c r="J164" s="36"/>
      <c r="K164" s="36"/>
      <c r="L164" s="36" t="s">
        <v>265</v>
      </c>
      <c r="M164" s="36"/>
      <c r="N164" s="8"/>
      <c r="O164" s="11" t="str">
        <f t="shared" si="14"/>
        <v/>
      </c>
      <c r="Q164" s="81"/>
      <c r="R164" s="92" t="str">
        <f t="shared" si="20"/>
        <v/>
      </c>
      <c r="S164" s="92" t="str">
        <f t="shared" si="20"/>
        <v/>
      </c>
      <c r="T164" s="92" t="str">
        <f t="shared" si="20"/>
        <v/>
      </c>
      <c r="U164" s="81" t="str">
        <f t="shared" si="20"/>
        <v/>
      </c>
      <c r="V164" s="94" t="str">
        <f t="shared" si="20"/>
        <v/>
      </c>
      <c r="X164" s="79"/>
    </row>
    <row r="165" spans="1:24" s="29" customFormat="1" ht="30" customHeight="1" x14ac:dyDescent="0.2">
      <c r="A165" s="65" t="str">
        <f t="shared" si="13"/>
        <v>D</v>
      </c>
      <c r="B165" s="33" t="str">
        <f>IF(A165=A164,IF(Lieferliste!$L165="",B164,TEXT(IF(A165=A164,B164+1,0-1),"00")),-1)</f>
        <v>06</v>
      </c>
      <c r="C165" s="40"/>
      <c r="D165" s="40" t="s">
        <v>601</v>
      </c>
      <c r="E165" s="40" t="s">
        <v>452</v>
      </c>
      <c r="F165" s="38" t="str">
        <f>A165 &amp; " " &amp; B165</f>
        <v>D 06</v>
      </c>
      <c r="G165" s="16"/>
      <c r="H165" s="12" t="s">
        <v>90</v>
      </c>
      <c r="I165" s="13">
        <v>400</v>
      </c>
      <c r="J165" s="14" t="s">
        <v>2</v>
      </c>
      <c r="K165" s="13" t="s">
        <v>26</v>
      </c>
      <c r="L165" s="15">
        <v>5.9</v>
      </c>
      <c r="M165" s="7"/>
      <c r="N165" s="9"/>
      <c r="O165" s="11">
        <f t="shared" si="14"/>
        <v>0</v>
      </c>
      <c r="Q165" s="81"/>
      <c r="R165" s="92" t="str">
        <f t="shared" ref="R165:V174" si="22">IF($E165="","",IF(VLOOKUP($E165,Bestellliste,R$68,0)="","",VLOOKUP($E165,Bestellliste,R$68,0)))</f>
        <v/>
      </c>
      <c r="S165" s="92" t="str">
        <f t="shared" si="22"/>
        <v>int10001</v>
      </c>
      <c r="T165" s="92" t="str">
        <f t="shared" si="22"/>
        <v/>
      </c>
      <c r="U165" s="81">
        <f t="shared" si="22"/>
        <v>4.9000000000000004</v>
      </c>
      <c r="V165" s="94" t="str">
        <f t="shared" si="22"/>
        <v>"Equita" Schokoaufstrich</v>
      </c>
      <c r="X165" s="79"/>
    </row>
    <row r="166" spans="1:24" s="29" customFormat="1" ht="30" customHeight="1" x14ac:dyDescent="0.2">
      <c r="A166" s="65" t="str">
        <f t="shared" si="13"/>
        <v>D</v>
      </c>
      <c r="B166" s="33" t="str">
        <f>IF(A166=A165,IF(Lieferliste!$L166="",B165,TEXT(IF(A166=A165,B165+1,0-1),"00")),-1)</f>
        <v>06</v>
      </c>
      <c r="C166" s="40"/>
      <c r="D166" s="40"/>
      <c r="E166" s="40"/>
      <c r="F166" s="2"/>
      <c r="G166" s="2"/>
      <c r="H166" s="36" t="s">
        <v>92</v>
      </c>
      <c r="I166" s="36"/>
      <c r="J166" s="36"/>
      <c r="K166" s="36"/>
      <c r="L166" s="36" t="s">
        <v>265</v>
      </c>
      <c r="M166" s="36"/>
      <c r="N166" s="8"/>
      <c r="O166" s="11" t="str">
        <f t="shared" si="14"/>
        <v/>
      </c>
      <c r="Q166" s="81"/>
      <c r="R166" s="92" t="str">
        <f t="shared" si="22"/>
        <v/>
      </c>
      <c r="S166" s="92" t="str">
        <f t="shared" si="22"/>
        <v/>
      </c>
      <c r="T166" s="92" t="str">
        <f t="shared" si="22"/>
        <v/>
      </c>
      <c r="U166" s="81" t="str">
        <f t="shared" si="22"/>
        <v/>
      </c>
      <c r="V166" s="94" t="str">
        <f t="shared" si="22"/>
        <v/>
      </c>
      <c r="X166" s="79"/>
    </row>
    <row r="167" spans="1:24" s="29" customFormat="1" ht="30" customHeight="1" x14ac:dyDescent="0.2">
      <c r="A167" s="65" t="str">
        <f t="shared" si="13"/>
        <v>D</v>
      </c>
      <c r="B167" s="33" t="str">
        <f>IF(A167=A166,IF(Lieferliste!$L167="",B166,TEXT(IF(A167=A166,B166+1,0-1),"00")),-1)</f>
        <v>07</v>
      </c>
      <c r="C167" s="40"/>
      <c r="D167" s="40" t="s">
        <v>608</v>
      </c>
      <c r="E167" s="40" t="s">
        <v>453</v>
      </c>
      <c r="F167" s="38" t="str">
        <f>A167 &amp; " " &amp; B167</f>
        <v>D 07</v>
      </c>
      <c r="G167" s="16" t="s">
        <v>410</v>
      </c>
      <c r="H167" s="12" t="s">
        <v>93</v>
      </c>
      <c r="I167" s="13">
        <v>270</v>
      </c>
      <c r="J167" s="14" t="s">
        <v>2</v>
      </c>
      <c r="K167" s="13" t="s">
        <v>88</v>
      </c>
      <c r="L167" s="15">
        <v>5.95</v>
      </c>
      <c r="M167" s="7"/>
      <c r="N167" s="9"/>
      <c r="O167" s="11">
        <f t="shared" si="14"/>
        <v>0</v>
      </c>
      <c r="Q167" s="81"/>
      <c r="R167" s="92" t="str">
        <f t="shared" si="22"/>
        <v/>
      </c>
      <c r="S167" s="92" t="str">
        <f t="shared" si="22"/>
        <v>LT251</v>
      </c>
      <c r="T167" s="92" t="str">
        <f t="shared" si="22"/>
        <v>BIO</v>
      </c>
      <c r="U167" s="81">
        <f t="shared" si="22"/>
        <v>5.45</v>
      </c>
      <c r="V167" s="94" t="str">
        <f t="shared" si="22"/>
        <v>Zitronenmarmelade
„Marmellata di Limoni di Sicilia“</v>
      </c>
      <c r="X167" s="79"/>
    </row>
    <row r="168" spans="1:24" s="29" customFormat="1" ht="30" customHeight="1" x14ac:dyDescent="0.2">
      <c r="A168" s="65" t="str">
        <f t="shared" ref="A168:A224" si="23">A167</f>
        <v>D</v>
      </c>
      <c r="B168" s="33" t="str">
        <f>IF(A168=A167,IF(Lieferliste!$L168="",B167,TEXT(IF(A168=A167,B167+1,0-1),"00")),-1)</f>
        <v>08</v>
      </c>
      <c r="C168" s="40" t="s">
        <v>603</v>
      </c>
      <c r="D168" s="40" t="s">
        <v>606</v>
      </c>
      <c r="E168" s="40" t="s">
        <v>454</v>
      </c>
      <c r="F168" s="38" t="str">
        <f>A168 &amp; " " &amp; B168</f>
        <v>D 08</v>
      </c>
      <c r="G168" s="16" t="s">
        <v>410</v>
      </c>
      <c r="H168" s="12" t="s">
        <v>94</v>
      </c>
      <c r="I168" s="13">
        <v>220</v>
      </c>
      <c r="J168" s="14" t="s">
        <v>2</v>
      </c>
      <c r="K168" s="13" t="s">
        <v>95</v>
      </c>
      <c r="L168" s="15">
        <v>4</v>
      </c>
      <c r="M168" s="7"/>
      <c r="N168" s="9"/>
      <c r="O168" s="11">
        <f t="shared" si="14"/>
        <v>0</v>
      </c>
      <c r="Q168" s="81"/>
      <c r="R168" s="92" t="str">
        <f t="shared" si="22"/>
        <v>V</v>
      </c>
      <c r="S168" s="92" t="str">
        <f t="shared" si="22"/>
        <v>rph813009</v>
      </c>
      <c r="T168" s="92" t="str">
        <f t="shared" si="22"/>
        <v>BIO</v>
      </c>
      <c r="U168" s="81">
        <f t="shared" si="22"/>
        <v>3.69</v>
      </c>
      <c r="V168" s="94" t="str">
        <f t="shared" si="22"/>
        <v>Mango-Fruchtaufstrich
mild-fruchtig</v>
      </c>
      <c r="X168" s="79"/>
    </row>
    <row r="169" spans="1:24" s="29" customFormat="1" ht="30" customHeight="1" x14ac:dyDescent="0.2">
      <c r="A169" s="65" t="str">
        <f t="shared" si="23"/>
        <v>D</v>
      </c>
      <c r="B169" s="33" t="str">
        <f>IF(A169=A168,IF(Lieferliste!$L169="",B168,TEXT(IF(A169=A168,B168+1,0-1),"00")),-1)</f>
        <v>09</v>
      </c>
      <c r="C169" s="40"/>
      <c r="D169" s="40" t="s">
        <v>601</v>
      </c>
      <c r="E169" s="40" t="s">
        <v>455</v>
      </c>
      <c r="F169" s="38" t="str">
        <f>A169 &amp; " " &amp; B169</f>
        <v>D 09</v>
      </c>
      <c r="G169" s="16"/>
      <c r="H169" s="12" t="s">
        <v>96</v>
      </c>
      <c r="I169" s="13">
        <v>180</v>
      </c>
      <c r="J169" s="14" t="s">
        <v>2</v>
      </c>
      <c r="K169" s="13" t="s">
        <v>97</v>
      </c>
      <c r="L169" s="15">
        <v>2.9</v>
      </c>
      <c r="M169" s="7"/>
      <c r="N169" s="9"/>
      <c r="O169" s="11">
        <f t="shared" si="14"/>
        <v>0</v>
      </c>
      <c r="Q169" s="81"/>
      <c r="R169" s="92" t="str">
        <f t="shared" si="22"/>
        <v/>
      </c>
      <c r="S169" s="92" t="str">
        <f t="shared" si="22"/>
        <v>lb410005</v>
      </c>
      <c r="T169" s="92" t="str">
        <f t="shared" si="22"/>
        <v/>
      </c>
      <c r="U169" s="81">
        <f t="shared" si="22"/>
        <v>2.9</v>
      </c>
      <c r="V169" s="94" t="str">
        <f t="shared" si="22"/>
        <v>Fruchtaufstrich Feige mit Sesam</v>
      </c>
      <c r="X169" s="79"/>
    </row>
    <row r="170" spans="1:24" s="29" customFormat="1" ht="30" customHeight="1" x14ac:dyDescent="0.2">
      <c r="A170" s="65" t="str">
        <f t="shared" si="23"/>
        <v>D</v>
      </c>
      <c r="B170" s="33" t="str">
        <f>IF(A170=A169,IF(Lieferliste!$L170="",B169,TEXT(IF(A170=A169,B169+1,0-1),"00")),-1)</f>
        <v>09</v>
      </c>
      <c r="C170" s="40"/>
      <c r="D170" s="40"/>
      <c r="E170" s="40"/>
      <c r="F170" s="2"/>
      <c r="G170" s="2"/>
      <c r="H170" s="36" t="s">
        <v>98</v>
      </c>
      <c r="I170" s="36"/>
      <c r="J170" s="36"/>
      <c r="K170" s="36"/>
      <c r="L170" s="36" t="s">
        <v>265</v>
      </c>
      <c r="M170" s="36"/>
      <c r="N170" s="8"/>
      <c r="O170" s="11" t="str">
        <f t="shared" si="14"/>
        <v/>
      </c>
      <c r="Q170" s="81"/>
      <c r="R170" s="92" t="str">
        <f t="shared" si="22"/>
        <v/>
      </c>
      <c r="S170" s="92" t="str">
        <f t="shared" si="22"/>
        <v/>
      </c>
      <c r="T170" s="92" t="str">
        <f t="shared" si="22"/>
        <v/>
      </c>
      <c r="U170" s="81" t="str">
        <f t="shared" si="22"/>
        <v/>
      </c>
      <c r="V170" s="94" t="str">
        <f t="shared" si="22"/>
        <v/>
      </c>
      <c r="X170" s="79"/>
    </row>
    <row r="171" spans="1:24" s="29" customFormat="1" ht="30" customHeight="1" x14ac:dyDescent="0.2">
      <c r="A171" s="65" t="str">
        <f t="shared" si="23"/>
        <v>D</v>
      </c>
      <c r="B171" s="33" t="str">
        <f>IF(A171=A170,IF(Lieferliste!$L171="",B170,TEXT(IF(A171=A170,B170+1,0-1),"00")),-1)</f>
        <v>10</v>
      </c>
      <c r="C171" s="40" t="s">
        <v>603</v>
      </c>
      <c r="D171" s="40" t="s">
        <v>606</v>
      </c>
      <c r="E171" s="40" t="s">
        <v>456</v>
      </c>
      <c r="F171" s="38" t="str">
        <f>A171 &amp; " " &amp; B171</f>
        <v>D 10</v>
      </c>
      <c r="G171" s="16" t="s">
        <v>410</v>
      </c>
      <c r="H171" s="12" t="s">
        <v>99</v>
      </c>
      <c r="I171" s="13">
        <v>125</v>
      </c>
      <c r="J171" s="14" t="s">
        <v>2</v>
      </c>
      <c r="K171" s="13"/>
      <c r="L171" s="15">
        <v>3.3</v>
      </c>
      <c r="M171" s="7"/>
      <c r="N171" s="9"/>
      <c r="O171" s="11">
        <f t="shared" si="14"/>
        <v>0</v>
      </c>
      <c r="Q171" s="81"/>
      <c r="R171" s="92" t="str">
        <f t="shared" si="22"/>
        <v>V</v>
      </c>
      <c r="S171" s="92" t="str">
        <f t="shared" si="22"/>
        <v>rfb313001</v>
      </c>
      <c r="T171" s="92" t="str">
        <f t="shared" si="22"/>
        <v>BIO</v>
      </c>
      <c r="U171" s="81">
        <f t="shared" si="22"/>
        <v>2.99</v>
      </c>
      <c r="V171" s="94" t="str">
        <f t="shared" si="22"/>
        <v>Brotaufstrich Chili
scharf-fruchtig</v>
      </c>
      <c r="X171" s="79"/>
    </row>
    <row r="172" spans="1:24" s="29" customFormat="1" ht="30" customHeight="1" x14ac:dyDescent="0.2">
      <c r="A172" s="65" t="str">
        <f t="shared" si="23"/>
        <v>D</v>
      </c>
      <c r="B172" s="33" t="str">
        <f>IF(A172=A171,IF(Lieferliste!$L172="",B171,TEXT(IF(A172=A171,B171+1,0-1),"00")),-1)</f>
        <v>11</v>
      </c>
      <c r="C172" s="40"/>
      <c r="D172" s="40" t="s">
        <v>606</v>
      </c>
      <c r="E172" s="40" t="s">
        <v>457</v>
      </c>
      <c r="F172" s="38" t="str">
        <f>A172 &amp; " " &amp; B172</f>
        <v>D 11</v>
      </c>
      <c r="G172" s="16" t="s">
        <v>410</v>
      </c>
      <c r="H172" s="12" t="s">
        <v>100</v>
      </c>
      <c r="I172" s="13">
        <v>125</v>
      </c>
      <c r="J172" s="14" t="s">
        <v>2</v>
      </c>
      <c r="K172" s="13"/>
      <c r="L172" s="15">
        <v>3.3</v>
      </c>
      <c r="M172" s="7"/>
      <c r="N172" s="9"/>
      <c r="O172" s="11">
        <f t="shared" si="14"/>
        <v>0</v>
      </c>
      <c r="Q172" s="81"/>
      <c r="R172" s="92" t="str">
        <f t="shared" si="22"/>
        <v/>
      </c>
      <c r="S172" s="92" t="str">
        <f t="shared" si="22"/>
        <v>rfb313002</v>
      </c>
      <c r="T172" s="92" t="str">
        <f t="shared" si="22"/>
        <v>BIO</v>
      </c>
      <c r="U172" s="81">
        <f t="shared" si="22"/>
        <v>2.99</v>
      </c>
      <c r="V172" s="94" t="str">
        <f t="shared" si="22"/>
        <v>Brotaufstrich Curry Ananas
exotisch-pikant, vegetarisch</v>
      </c>
      <c r="X172" s="79"/>
    </row>
    <row r="173" spans="1:24" s="29" customFormat="1" ht="30" customHeight="1" x14ac:dyDescent="0.2">
      <c r="A173" s="65" t="str">
        <f t="shared" si="23"/>
        <v>D</v>
      </c>
      <c r="B173" s="33" t="str">
        <f>IF(A173=A172,IF(Lieferliste!$L173="",B172,TEXT(IF(A173=A172,B172+1,0-1),"00")),-1)</f>
        <v>12</v>
      </c>
      <c r="C173" s="40" t="s">
        <v>603</v>
      </c>
      <c r="D173" s="40" t="s">
        <v>606</v>
      </c>
      <c r="E173" s="40" t="s">
        <v>458</v>
      </c>
      <c r="F173" s="38" t="str">
        <f>A173 &amp; " " &amp; B173</f>
        <v>D 12</v>
      </c>
      <c r="G173" s="16" t="s">
        <v>410</v>
      </c>
      <c r="H173" s="12" t="s">
        <v>390</v>
      </c>
      <c r="I173" s="13">
        <v>130</v>
      </c>
      <c r="J173" s="14" t="s">
        <v>2</v>
      </c>
      <c r="K173" s="13" t="s">
        <v>101</v>
      </c>
      <c r="L173" s="15">
        <v>3.3</v>
      </c>
      <c r="M173" s="7"/>
      <c r="N173" s="9"/>
      <c r="O173" s="11">
        <f t="shared" si="14"/>
        <v>0</v>
      </c>
      <c r="Q173" s="81"/>
      <c r="R173" s="92" t="str">
        <f t="shared" si="22"/>
        <v>V</v>
      </c>
      <c r="S173" s="92" t="str">
        <f t="shared" si="22"/>
        <v>rpl219011</v>
      </c>
      <c r="T173" s="92" t="str">
        <f t="shared" si="22"/>
        <v>BIO</v>
      </c>
      <c r="U173" s="81">
        <f t="shared" si="22"/>
        <v>4.99</v>
      </c>
      <c r="V173" s="94" t="str">
        <f t="shared" si="22"/>
        <v xml:space="preserve">Aufstrich Tomate-Kapern
</v>
      </c>
      <c r="X173" s="79"/>
    </row>
    <row r="174" spans="1:24" s="29" customFormat="1" ht="30" customHeight="1" x14ac:dyDescent="0.2">
      <c r="A174" s="65" t="str">
        <f t="shared" si="23"/>
        <v>D</v>
      </c>
      <c r="B174" s="33" t="str">
        <f>IF(A174=A173,IF(Lieferliste!$L174="",B173,TEXT(IF(A174=A173,B173+1,0-1),"00")),-1)</f>
        <v>12</v>
      </c>
      <c r="C174" s="40"/>
      <c r="D174" s="40"/>
      <c r="E174" s="40"/>
      <c r="F174" s="1" t="s">
        <v>644</v>
      </c>
      <c r="G174" s="1"/>
      <c r="H174" s="37" t="s">
        <v>295</v>
      </c>
      <c r="I174" s="37"/>
      <c r="J174" s="37"/>
      <c r="K174" s="37"/>
      <c r="L174" s="37" t="s">
        <v>265</v>
      </c>
      <c r="M174" s="35"/>
      <c r="N174" s="35"/>
      <c r="O174" s="11" t="str">
        <f t="shared" si="14"/>
        <v/>
      </c>
      <c r="Q174" s="81"/>
      <c r="R174" s="92" t="str">
        <f t="shared" si="22"/>
        <v/>
      </c>
      <c r="S174" s="92" t="str">
        <f t="shared" si="22"/>
        <v/>
      </c>
      <c r="T174" s="92" t="str">
        <f t="shared" si="22"/>
        <v/>
      </c>
      <c r="U174" s="81" t="str">
        <f t="shared" si="22"/>
        <v/>
      </c>
      <c r="V174" s="94" t="str">
        <f t="shared" si="22"/>
        <v/>
      </c>
      <c r="X174" s="79"/>
    </row>
    <row r="175" spans="1:24" s="29" customFormat="1" ht="30" customHeight="1" x14ac:dyDescent="0.2">
      <c r="A175" s="65" t="s">
        <v>644</v>
      </c>
      <c r="B175" s="33">
        <f>IF(A175=A174,IF(Lieferliste!$L175="",B174,TEXT(IF(A175=A174,B174+1,0-1),"00")),-1)</f>
        <v>-1</v>
      </c>
      <c r="C175" s="40"/>
      <c r="D175" s="40"/>
      <c r="E175" s="40"/>
      <c r="F175" s="2"/>
      <c r="G175" s="2"/>
      <c r="H175" s="36" t="s">
        <v>104</v>
      </c>
      <c r="I175" s="36"/>
      <c r="J175" s="36"/>
      <c r="K175" s="36"/>
      <c r="L175" s="36" t="s">
        <v>265</v>
      </c>
      <c r="M175" s="36"/>
      <c r="N175" s="8"/>
      <c r="O175" s="11" t="str">
        <f t="shared" si="14"/>
        <v/>
      </c>
      <c r="Q175" s="81"/>
      <c r="R175" s="92" t="str">
        <f t="shared" ref="R175:V184" si="24">IF($E175="","",IF(VLOOKUP($E175,Bestellliste,R$68,0)="","",VLOOKUP($E175,Bestellliste,R$68,0)))</f>
        <v/>
      </c>
      <c r="S175" s="92" t="str">
        <f t="shared" si="24"/>
        <v/>
      </c>
      <c r="T175" s="92" t="str">
        <f t="shared" si="24"/>
        <v/>
      </c>
      <c r="U175" s="81" t="str">
        <f t="shared" si="24"/>
        <v/>
      </c>
      <c r="V175" s="94" t="str">
        <f t="shared" si="24"/>
        <v/>
      </c>
      <c r="X175" s="79"/>
    </row>
    <row r="176" spans="1:24" s="29" customFormat="1" ht="30" customHeight="1" x14ac:dyDescent="0.2">
      <c r="A176" s="65" t="str">
        <f t="shared" si="23"/>
        <v>E</v>
      </c>
      <c r="B176" s="33" t="str">
        <f>IF(A176=A175,IF(Lieferliste!$L176="",B175,TEXT(IF(A176=A175,B175+1,0-1),"00")),-1)</f>
        <v>00</v>
      </c>
      <c r="C176" s="40" t="s">
        <v>603</v>
      </c>
      <c r="D176" s="40" t="s">
        <v>604</v>
      </c>
      <c r="E176" s="40">
        <v>8901859</v>
      </c>
      <c r="F176" s="38" t="str">
        <f t="shared" ref="F176:F197" si="25">A176 &amp; " " &amp; B176</f>
        <v>E 00</v>
      </c>
      <c r="G176" s="16" t="s">
        <v>410</v>
      </c>
      <c r="H176" s="12" t="s">
        <v>105</v>
      </c>
      <c r="I176" s="13">
        <v>100</v>
      </c>
      <c r="J176" s="14" t="s">
        <v>2</v>
      </c>
      <c r="K176" s="13" t="s">
        <v>29</v>
      </c>
      <c r="L176" s="15">
        <v>2.2999999999999998</v>
      </c>
      <c r="M176" s="7"/>
      <c r="N176" s="9"/>
      <c r="O176" s="11">
        <f t="shared" si="14"/>
        <v>0</v>
      </c>
      <c r="Q176" s="81"/>
      <c r="R176" s="92" t="str">
        <f t="shared" si="24"/>
        <v>V</v>
      </c>
      <c r="S176" s="92">
        <f t="shared" si="24"/>
        <v>8901859</v>
      </c>
      <c r="T176" s="92" t="str">
        <f t="shared" si="24"/>
        <v>BIO</v>
      </c>
      <c r="U176" s="81">
        <f t="shared" si="24"/>
        <v>2.29</v>
      </c>
      <c r="V176" s="94" t="str">
        <f t="shared" si="24"/>
        <v>Grand Noir Edelbitter 85%
Bitterschokolade mit 85% Kakaoanteil</v>
      </c>
      <c r="X176" s="79"/>
    </row>
    <row r="177" spans="1:24" s="29" customFormat="1" ht="30" customHeight="1" x14ac:dyDescent="0.2">
      <c r="A177" s="65" t="str">
        <f t="shared" si="23"/>
        <v>E</v>
      </c>
      <c r="B177" s="33" t="str">
        <f>IF(A177=A176,IF(Lieferliste!$L177="",B176,TEXT(IF(A177=A176,B176+1,0-1),"00")),-1)</f>
        <v>01</v>
      </c>
      <c r="C177" s="40" t="s">
        <v>603</v>
      </c>
      <c r="D177" s="40" t="s">
        <v>604</v>
      </c>
      <c r="E177" s="40">
        <v>8901860</v>
      </c>
      <c r="F177" s="38" t="str">
        <f t="shared" si="25"/>
        <v>E 01</v>
      </c>
      <c r="G177" s="16" t="s">
        <v>410</v>
      </c>
      <c r="H177" s="12" t="s">
        <v>106</v>
      </c>
      <c r="I177" s="13">
        <v>100</v>
      </c>
      <c r="J177" s="14" t="s">
        <v>2</v>
      </c>
      <c r="K177" s="13" t="s">
        <v>29</v>
      </c>
      <c r="L177" s="15">
        <v>2.2999999999999998</v>
      </c>
      <c r="M177" s="7"/>
      <c r="N177" s="9"/>
      <c r="O177" s="11">
        <f t="shared" si="14"/>
        <v>0</v>
      </c>
      <c r="Q177" s="81"/>
      <c r="R177" s="92" t="str">
        <f t="shared" si="24"/>
        <v>V</v>
      </c>
      <c r="S177" s="92">
        <f t="shared" si="24"/>
        <v>8901860</v>
      </c>
      <c r="T177" s="92" t="str">
        <f t="shared" si="24"/>
        <v>BIO</v>
      </c>
      <c r="U177" s="81">
        <f t="shared" si="24"/>
        <v>2.29</v>
      </c>
      <c r="V177" s="94" t="str">
        <f t="shared" si="24"/>
        <v>Grand Noir Zarte Bitter 70%
Bitterschokolade mit 70% Kakaoanteil</v>
      </c>
      <c r="X177" s="79"/>
    </row>
    <row r="178" spans="1:24" s="29" customFormat="1" ht="30" customHeight="1" x14ac:dyDescent="0.2">
      <c r="A178" s="65" t="str">
        <f t="shared" si="23"/>
        <v>E</v>
      </c>
      <c r="B178" s="33" t="str">
        <f>IF(A178=A177,IF(Lieferliste!$L178="",B177,TEXT(IF(A178=A177,B177+1,0-1),"00")),-1)</f>
        <v>02</v>
      </c>
      <c r="C178" s="40" t="s">
        <v>603</v>
      </c>
      <c r="D178" s="40" t="s">
        <v>604</v>
      </c>
      <c r="E178" s="40">
        <v>8901858</v>
      </c>
      <c r="F178" s="38" t="str">
        <f t="shared" si="25"/>
        <v>E 02</v>
      </c>
      <c r="G178" s="16" t="s">
        <v>410</v>
      </c>
      <c r="H178" s="12" t="s">
        <v>296</v>
      </c>
      <c r="I178" s="13">
        <v>100</v>
      </c>
      <c r="J178" s="14" t="s">
        <v>2</v>
      </c>
      <c r="K178" s="13" t="s">
        <v>29</v>
      </c>
      <c r="L178" s="15">
        <v>2.2999999999999998</v>
      </c>
      <c r="M178" s="7"/>
      <c r="N178" s="9"/>
      <c r="O178" s="11">
        <f t="shared" si="14"/>
        <v>0</v>
      </c>
      <c r="Q178" s="81"/>
      <c r="R178" s="92" t="str">
        <f t="shared" si="24"/>
        <v>V</v>
      </c>
      <c r="S178" s="92">
        <f t="shared" si="24"/>
        <v>8901858</v>
      </c>
      <c r="T178" s="92" t="str">
        <f t="shared" si="24"/>
        <v>BIO</v>
      </c>
      <c r="U178" s="81">
        <f t="shared" si="24"/>
        <v>2.29</v>
      </c>
      <c r="V178" s="94" t="str">
        <f t="shared" si="24"/>
        <v>Grand Noir Zarte Bitter Orange 70%
Bitterschokol. mit Orangenöl, 70% Kakaoanteil</v>
      </c>
      <c r="X178" s="79"/>
    </row>
    <row r="179" spans="1:24" s="29" customFormat="1" ht="30" customHeight="1" x14ac:dyDescent="0.2">
      <c r="A179" s="65" t="str">
        <f t="shared" si="23"/>
        <v>E</v>
      </c>
      <c r="B179" s="33" t="str">
        <f>IF(A179=A178,IF(Lieferliste!$L179="",B178,TEXT(IF(A179=A178,B178+1,0-1),"00")),-1)</f>
        <v>03</v>
      </c>
      <c r="C179" s="40" t="s">
        <v>603</v>
      </c>
      <c r="D179" s="40" t="s">
        <v>604</v>
      </c>
      <c r="E179" s="40">
        <v>8951827</v>
      </c>
      <c r="F179" s="38" t="str">
        <f t="shared" si="25"/>
        <v>E 03</v>
      </c>
      <c r="G179" s="16" t="s">
        <v>410</v>
      </c>
      <c r="H179" s="12" t="s">
        <v>297</v>
      </c>
      <c r="I179" s="13">
        <v>100</v>
      </c>
      <c r="J179" s="14" t="s">
        <v>2</v>
      </c>
      <c r="K179" s="13" t="s">
        <v>29</v>
      </c>
      <c r="L179" s="15">
        <v>2.2999999999999998</v>
      </c>
      <c r="M179" s="7"/>
      <c r="N179" s="9"/>
      <c r="O179" s="11">
        <f t="shared" si="14"/>
        <v>0</v>
      </c>
      <c r="Q179" s="81"/>
      <c r="R179" s="92" t="str">
        <f t="shared" si="24"/>
        <v>V</v>
      </c>
      <c r="S179" s="92">
        <f t="shared" si="24"/>
        <v>8951827</v>
      </c>
      <c r="T179" s="92" t="str">
        <f t="shared" si="24"/>
        <v>Bio</v>
      </c>
      <c r="U179" s="81">
        <f t="shared" si="24"/>
        <v>2.29</v>
      </c>
      <c r="V179" s="94" t="str">
        <f t="shared" si="24"/>
        <v>Cacao Nibs 70%
Bittersch. m. Kakaosplittern, 70% Kakaoant.</v>
      </c>
      <c r="X179" s="79"/>
    </row>
    <row r="180" spans="1:24" s="29" customFormat="1" ht="30" customHeight="1" x14ac:dyDescent="0.2">
      <c r="A180" s="65" t="str">
        <f t="shared" si="23"/>
        <v>E</v>
      </c>
      <c r="B180" s="33" t="str">
        <f>IF(A180=A179,IF(Lieferliste!$L180="",B179,TEXT(IF(A180=A179,B179+1,0-1),"00")),-1)</f>
        <v>04</v>
      </c>
      <c r="C180" s="40"/>
      <c r="D180" s="40" t="s">
        <v>604</v>
      </c>
      <c r="E180" s="40">
        <v>8951805</v>
      </c>
      <c r="F180" s="38" t="str">
        <f t="shared" si="25"/>
        <v>E 04</v>
      </c>
      <c r="G180" s="16" t="s">
        <v>410</v>
      </c>
      <c r="H180" s="12" t="s">
        <v>107</v>
      </c>
      <c r="I180" s="13">
        <v>100</v>
      </c>
      <c r="J180" s="14" t="s">
        <v>2</v>
      </c>
      <c r="K180" s="13" t="s">
        <v>29</v>
      </c>
      <c r="L180" s="15">
        <v>2.2999999999999998</v>
      </c>
      <c r="M180" s="7"/>
      <c r="N180" s="9"/>
      <c r="O180" s="11">
        <f t="shared" si="14"/>
        <v>0</v>
      </c>
      <c r="Q180" s="81"/>
      <c r="R180" s="92" t="str">
        <f t="shared" si="24"/>
        <v/>
      </c>
      <c r="S180" s="92">
        <f t="shared" si="24"/>
        <v>8951805</v>
      </c>
      <c r="T180" s="92" t="str">
        <f t="shared" si="24"/>
        <v>BIO</v>
      </c>
      <c r="U180" s="81">
        <f t="shared" si="24"/>
        <v>1.99</v>
      </c>
      <c r="V180" s="94" t="str">
        <f t="shared" si="24"/>
        <v>Vollmilch Haselnuß
Nußschokolade mit ganzen Nüssen</v>
      </c>
      <c r="X180" s="79"/>
    </row>
    <row r="181" spans="1:24" s="29" customFormat="1" ht="30" customHeight="1" x14ac:dyDescent="0.2">
      <c r="A181" s="65" t="str">
        <f t="shared" si="23"/>
        <v>E</v>
      </c>
      <c r="B181" s="33" t="str">
        <f>IF(A181=A180,IF(Lieferliste!$L181="",B180,TEXT(IF(A181=A180,B180+1,0-1),"00")),-1)</f>
        <v>05</v>
      </c>
      <c r="C181" s="40"/>
      <c r="D181" s="40" t="s">
        <v>604</v>
      </c>
      <c r="E181" s="40">
        <v>8951804</v>
      </c>
      <c r="F181" s="38" t="str">
        <f t="shared" si="25"/>
        <v>E 05</v>
      </c>
      <c r="G181" s="16" t="s">
        <v>410</v>
      </c>
      <c r="H181" s="12" t="s">
        <v>108</v>
      </c>
      <c r="I181" s="13">
        <v>100</v>
      </c>
      <c r="J181" s="14" t="s">
        <v>2</v>
      </c>
      <c r="K181" s="13" t="s">
        <v>29</v>
      </c>
      <c r="L181" s="15">
        <v>2.2999999999999998</v>
      </c>
      <c r="M181" s="7"/>
      <c r="N181" s="9"/>
      <c r="O181" s="11">
        <f>IF(L181="","",N181*L181)</f>
        <v>0</v>
      </c>
      <c r="Q181" s="81"/>
      <c r="R181" s="92" t="str">
        <f t="shared" si="24"/>
        <v/>
      </c>
      <c r="S181" s="92">
        <f t="shared" si="24"/>
        <v>8951804</v>
      </c>
      <c r="T181" s="92" t="str">
        <f t="shared" si="24"/>
        <v>BIO</v>
      </c>
      <c r="U181" s="81">
        <f t="shared" si="24"/>
        <v>1.99</v>
      </c>
      <c r="V181" s="94" t="str">
        <f t="shared" si="24"/>
        <v>Vollmilch Mandel
Mandelschokolade mit ganzen Mandeln</v>
      </c>
      <c r="X181" s="79"/>
    </row>
    <row r="182" spans="1:24" s="29" customFormat="1" ht="30" customHeight="1" x14ac:dyDescent="0.2">
      <c r="A182" s="65" t="str">
        <f t="shared" si="23"/>
        <v>E</v>
      </c>
      <c r="B182" s="33" t="str">
        <f>IF(A182=A181,IF(Lieferliste!$L182="",B181,TEXT(IF(A182=A181,B181+1,0-1),"00")),-1)</f>
        <v>06</v>
      </c>
      <c r="C182" s="40"/>
      <c r="D182" s="40" t="s">
        <v>604</v>
      </c>
      <c r="E182" s="40">
        <v>8911806</v>
      </c>
      <c r="F182" s="38" t="str">
        <f t="shared" si="25"/>
        <v>E 06</v>
      </c>
      <c r="G182" s="16"/>
      <c r="H182" s="12" t="s">
        <v>109</v>
      </c>
      <c r="I182" s="13">
        <v>100</v>
      </c>
      <c r="J182" s="14" t="s">
        <v>2</v>
      </c>
      <c r="K182" s="13" t="s">
        <v>29</v>
      </c>
      <c r="L182" s="15">
        <v>1.7</v>
      </c>
      <c r="M182" s="7"/>
      <c r="N182" s="9"/>
      <c r="O182" s="11">
        <f>IF(L182="","",N182*L182)</f>
        <v>0</v>
      </c>
      <c r="Q182" s="81"/>
      <c r="R182" s="92" t="str">
        <f t="shared" si="24"/>
        <v/>
      </c>
      <c r="S182" s="92">
        <f t="shared" si="24"/>
        <v>8911806</v>
      </c>
      <c r="T182" s="92" t="str">
        <f t="shared" si="24"/>
        <v/>
      </c>
      <c r="U182" s="81">
        <f t="shared" si="24"/>
        <v>1.49</v>
      </c>
      <c r="V182" s="94" t="str">
        <f t="shared" si="24"/>
        <v>Vollmilch
33% Cacao</v>
      </c>
      <c r="X182" s="79"/>
    </row>
    <row r="183" spans="1:24" s="29" customFormat="1" ht="30" customHeight="1" x14ac:dyDescent="0.2">
      <c r="A183" s="65" t="str">
        <f t="shared" si="23"/>
        <v>E</v>
      </c>
      <c r="B183" s="33" t="str">
        <f>IF(A183=A182,IF(Lieferliste!$L183="",B182,TEXT(IF(A183=A182,B182+1,0-1),"00")),-1)</f>
        <v>07</v>
      </c>
      <c r="C183" s="40"/>
      <c r="D183" s="40" t="s">
        <v>604</v>
      </c>
      <c r="E183" s="40">
        <v>8911810</v>
      </c>
      <c r="F183" s="38" t="str">
        <f t="shared" si="25"/>
        <v>E 07</v>
      </c>
      <c r="G183" s="16"/>
      <c r="H183" s="12" t="s">
        <v>110</v>
      </c>
      <c r="I183" s="13">
        <v>100</v>
      </c>
      <c r="J183" s="14" t="s">
        <v>2</v>
      </c>
      <c r="K183" s="13" t="s">
        <v>29</v>
      </c>
      <c r="L183" s="15">
        <v>1.7</v>
      </c>
      <c r="M183" s="7"/>
      <c r="N183" s="9"/>
      <c r="O183" s="11">
        <f>IF(L183="","",N183*L183)</f>
        <v>0</v>
      </c>
      <c r="Q183" s="81"/>
      <c r="R183" s="92" t="str">
        <f t="shared" si="24"/>
        <v/>
      </c>
      <c r="S183" s="92">
        <f t="shared" si="24"/>
        <v>8911810</v>
      </c>
      <c r="T183" s="92" t="str">
        <f t="shared" si="24"/>
        <v/>
      </c>
      <c r="U183" s="81">
        <f t="shared" si="24"/>
        <v>1.49</v>
      </c>
      <c r="V183" s="94" t="str">
        <f t="shared" si="24"/>
        <v>Sahne Noisette
Vollmilchschokolade mit 18% Haselnuß</v>
      </c>
      <c r="X183" s="79"/>
    </row>
    <row r="184" spans="1:24" s="29" customFormat="1" ht="30" customHeight="1" x14ac:dyDescent="0.2">
      <c r="A184" s="65" t="str">
        <f t="shared" si="23"/>
        <v>E</v>
      </c>
      <c r="B184" s="33" t="str">
        <f>IF(A184=A183,IF(Lieferliste!$L184="",B183,TEXT(IF(A184=A183,B183+1,0-1),"00")),-1)</f>
        <v>08</v>
      </c>
      <c r="C184" s="40" t="s">
        <v>603</v>
      </c>
      <c r="D184" s="40" t="s">
        <v>604</v>
      </c>
      <c r="E184" s="40">
        <v>8911863</v>
      </c>
      <c r="F184" s="38" t="str">
        <f t="shared" si="25"/>
        <v>E 08</v>
      </c>
      <c r="G184" s="16"/>
      <c r="H184" s="12" t="s">
        <v>111</v>
      </c>
      <c r="I184" s="13">
        <v>100</v>
      </c>
      <c r="J184" s="14" t="s">
        <v>2</v>
      </c>
      <c r="K184" s="13" t="s">
        <v>29</v>
      </c>
      <c r="L184" s="15">
        <v>1.7</v>
      </c>
      <c r="M184" s="7"/>
      <c r="N184" s="9"/>
      <c r="O184" s="11">
        <f>IF(L184="","",N184*L184)</f>
        <v>0</v>
      </c>
      <c r="Q184" s="81"/>
      <c r="R184" s="92" t="str">
        <f t="shared" si="24"/>
        <v>V</v>
      </c>
      <c r="S184" s="92">
        <f t="shared" si="24"/>
        <v>8911863</v>
      </c>
      <c r="T184" s="92" t="str">
        <f t="shared" si="24"/>
        <v/>
      </c>
      <c r="U184" s="81">
        <f t="shared" si="24"/>
        <v>1.49</v>
      </c>
      <c r="V184" s="94" t="str">
        <f t="shared" si="24"/>
        <v>Zarte Bitter
Zartbitterschokolade mit 70% Cacao</v>
      </c>
      <c r="X184" s="79"/>
    </row>
    <row r="185" spans="1:24" s="29" customFormat="1" ht="30" customHeight="1" x14ac:dyDescent="0.2">
      <c r="A185" s="65" t="str">
        <f t="shared" si="23"/>
        <v>E</v>
      </c>
      <c r="B185" s="33" t="str">
        <f>IF(A185=A184,IF(Lieferliste!$L185="",B184,TEXT(IF(A185=A184,B184+1,0-1),"00")),-1)</f>
        <v>09</v>
      </c>
      <c r="C185" s="40"/>
      <c r="D185" s="40" t="s">
        <v>604</v>
      </c>
      <c r="E185" s="40">
        <v>8951801</v>
      </c>
      <c r="F185" s="38" t="str">
        <f t="shared" si="25"/>
        <v>E 09</v>
      </c>
      <c r="G185" s="16"/>
      <c r="H185" s="12" t="s">
        <v>112</v>
      </c>
      <c r="I185" s="13">
        <v>100</v>
      </c>
      <c r="J185" s="14" t="s">
        <v>2</v>
      </c>
      <c r="K185" s="13" t="s">
        <v>29</v>
      </c>
      <c r="L185" s="15">
        <v>1.7</v>
      </c>
      <c r="M185" s="7"/>
      <c r="N185" s="9"/>
      <c r="O185" s="11">
        <f>IF(L185="","",N185*L185)</f>
        <v>0</v>
      </c>
      <c r="Q185" s="81"/>
      <c r="R185" s="92" t="str">
        <f t="shared" ref="R185:V194" si="26">IF($E185="","",IF(VLOOKUP($E185,Bestellliste,R$68,0)="","",VLOOKUP($E185,Bestellliste,R$68,0)))</f>
        <v/>
      </c>
      <c r="S185" s="92">
        <f t="shared" si="26"/>
        <v>8951801</v>
      </c>
      <c r="T185" s="92" t="str">
        <f t="shared" si="26"/>
        <v/>
      </c>
      <c r="U185" s="81">
        <f t="shared" si="26"/>
        <v>1.49</v>
      </c>
      <c r="V185" s="94" t="str">
        <f t="shared" si="26"/>
        <v>Weisse Vanille
mit Bourbon Vanille</v>
      </c>
      <c r="X185" s="79"/>
    </row>
    <row r="186" spans="1:24" s="29" customFormat="1" ht="30" customHeight="1" x14ac:dyDescent="0.2">
      <c r="A186" s="65" t="str">
        <f t="shared" si="23"/>
        <v>E</v>
      </c>
      <c r="B186" s="33" t="str">
        <f>IF(A186=A185,IF(Lieferliste!$L186="",B185,TEXT(IF(A186=A185,B185+1,0-1),"00")),-1)</f>
        <v>10</v>
      </c>
      <c r="C186" s="40"/>
      <c r="D186" s="40" t="s">
        <v>604</v>
      </c>
      <c r="E186" s="40">
        <v>8961802</v>
      </c>
      <c r="F186" s="38" t="str">
        <f t="shared" si="25"/>
        <v>E 10</v>
      </c>
      <c r="G186" s="16" t="s">
        <v>410</v>
      </c>
      <c r="H186" s="12" t="s">
        <v>298</v>
      </c>
      <c r="I186" s="13">
        <v>40</v>
      </c>
      <c r="J186" s="14" t="s">
        <v>2</v>
      </c>
      <c r="K186" s="13" t="s">
        <v>26</v>
      </c>
      <c r="L186" s="15">
        <v>1</v>
      </c>
      <c r="M186" s="7"/>
      <c r="N186" s="9"/>
      <c r="O186" s="11">
        <f t="shared" ref="O186:O206" si="27">IF(L186="","",N186*L186)</f>
        <v>0</v>
      </c>
      <c r="Q186" s="81"/>
      <c r="R186" s="92" t="str">
        <f t="shared" si="26"/>
        <v/>
      </c>
      <c r="S186" s="92">
        <f t="shared" si="26"/>
        <v>8961802</v>
      </c>
      <c r="T186" s="92" t="str">
        <f t="shared" si="26"/>
        <v>BIO</v>
      </c>
      <c r="U186" s="81">
        <f t="shared" si="26"/>
        <v>0.99</v>
      </c>
      <c r="V186" s="94" t="str">
        <f t="shared" si="26"/>
        <v>Vollmilch Caramel Salz
feine Vollmilchschokolade</v>
      </c>
      <c r="X186" s="79"/>
    </row>
    <row r="187" spans="1:24" s="29" customFormat="1" ht="30" customHeight="1" x14ac:dyDescent="0.2">
      <c r="A187" s="65" t="str">
        <f t="shared" si="23"/>
        <v>E</v>
      </c>
      <c r="B187" s="33" t="str">
        <f>IF(A187=A186,IF(Lieferliste!$L187="",B186,TEXT(IF(A187=A186,B186+1,0-1),"00")),-1)</f>
        <v>11</v>
      </c>
      <c r="C187" s="40"/>
      <c r="D187" s="40" t="s">
        <v>604</v>
      </c>
      <c r="E187" s="40">
        <v>8961803</v>
      </c>
      <c r="F187" s="38" t="str">
        <f t="shared" si="25"/>
        <v>E 11</v>
      </c>
      <c r="G187" s="16" t="s">
        <v>410</v>
      </c>
      <c r="H187" s="12" t="s">
        <v>299</v>
      </c>
      <c r="I187" s="13">
        <v>40</v>
      </c>
      <c r="J187" s="14" t="s">
        <v>2</v>
      </c>
      <c r="K187" s="13" t="s">
        <v>26</v>
      </c>
      <c r="L187" s="15">
        <v>1</v>
      </c>
      <c r="M187" s="7"/>
      <c r="N187" s="9"/>
      <c r="O187" s="11">
        <f t="shared" si="27"/>
        <v>0</v>
      </c>
      <c r="Q187" s="81"/>
      <c r="R187" s="92" t="str">
        <f t="shared" si="26"/>
        <v/>
      </c>
      <c r="S187" s="92">
        <f t="shared" si="26"/>
        <v>8961803</v>
      </c>
      <c r="T187" s="92" t="str">
        <f t="shared" si="26"/>
        <v>BIO</v>
      </c>
      <c r="U187" s="81">
        <f t="shared" si="26"/>
        <v>0.99</v>
      </c>
      <c r="V187" s="94" t="str">
        <f t="shared" si="26"/>
        <v>Weiße Zitrone Pfeffer
weiße Joghurtschokolade</v>
      </c>
      <c r="X187" s="79"/>
    </row>
    <row r="188" spans="1:24" s="29" customFormat="1" ht="30" customHeight="1" x14ac:dyDescent="0.2">
      <c r="A188" s="65" t="str">
        <f t="shared" si="23"/>
        <v>E</v>
      </c>
      <c r="B188" s="33" t="str">
        <f>IF(A188=A187,IF(Lieferliste!$L188="",B187,TEXT(IF(A188=A187,B187+1,0-1),"00")),-1)</f>
        <v>12</v>
      </c>
      <c r="C188" s="40"/>
      <c r="D188" s="40" t="s">
        <v>604</v>
      </c>
      <c r="E188" s="40">
        <v>8951839</v>
      </c>
      <c r="F188" s="38" t="str">
        <f t="shared" si="25"/>
        <v>E 12</v>
      </c>
      <c r="G188" s="16" t="s">
        <v>410</v>
      </c>
      <c r="H188" s="12" t="s">
        <v>402</v>
      </c>
      <c r="I188" s="13">
        <v>100</v>
      </c>
      <c r="J188" s="14" t="s">
        <v>2</v>
      </c>
      <c r="K188" s="13" t="s">
        <v>26</v>
      </c>
      <c r="L188" s="15">
        <v>2.5</v>
      </c>
      <c r="M188" s="7"/>
      <c r="N188" s="9"/>
      <c r="O188" s="11">
        <f t="shared" si="27"/>
        <v>0</v>
      </c>
      <c r="Q188" s="81"/>
      <c r="R188" s="92" t="str">
        <f t="shared" si="26"/>
        <v/>
      </c>
      <c r="S188" s="92">
        <f t="shared" si="26"/>
        <v>8951839</v>
      </c>
      <c r="T188" s="92" t="str">
        <f t="shared" si="26"/>
        <v>BIO</v>
      </c>
      <c r="U188" s="81">
        <f t="shared" si="26"/>
        <v>2.4900000000000002</v>
      </c>
      <c r="V188" s="94" t="str">
        <f t="shared" si="26"/>
        <v>Mandel Orange
Zartbitter mit Mandeln und Orangenstückchen</v>
      </c>
      <c r="X188" s="79"/>
    </row>
    <row r="189" spans="1:24" s="29" customFormat="1" ht="30" customHeight="1" x14ac:dyDescent="0.2">
      <c r="A189" s="65" t="str">
        <f t="shared" si="23"/>
        <v>E</v>
      </c>
      <c r="B189" s="33" t="str">
        <f>IF(A189=A188,IF(Lieferliste!$L189="",B188,TEXT(IF(A189=A188,B188+1,0-1),"00")),-1)</f>
        <v>13</v>
      </c>
      <c r="C189" s="40"/>
      <c r="D189" s="40" t="s">
        <v>604</v>
      </c>
      <c r="E189" s="40">
        <v>8961837</v>
      </c>
      <c r="F189" s="38" t="str">
        <f t="shared" si="25"/>
        <v>E 13</v>
      </c>
      <c r="G189" s="16" t="s">
        <v>410</v>
      </c>
      <c r="H189" s="12" t="s">
        <v>113</v>
      </c>
      <c r="I189" s="13">
        <v>100</v>
      </c>
      <c r="J189" s="14" t="s">
        <v>2</v>
      </c>
      <c r="K189" s="13" t="s">
        <v>29</v>
      </c>
      <c r="L189" s="15">
        <v>2.5</v>
      </c>
      <c r="M189" s="7"/>
      <c r="N189" s="9"/>
      <c r="O189" s="11">
        <f t="shared" si="27"/>
        <v>0</v>
      </c>
      <c r="Q189" s="81"/>
      <c r="R189" s="92" t="str">
        <f t="shared" si="26"/>
        <v/>
      </c>
      <c r="S189" s="92">
        <f t="shared" si="26"/>
        <v>8961837</v>
      </c>
      <c r="T189" s="92" t="str">
        <f t="shared" si="26"/>
        <v>BIO</v>
      </c>
      <c r="U189" s="81">
        <f t="shared" si="26"/>
        <v>2.4900000000000002</v>
      </c>
      <c r="V189" s="94" t="str">
        <f t="shared" si="26"/>
        <v>Fleur de Sel Noir
Bitterschokolade 70% Kakao mit Fleur de Sel</v>
      </c>
      <c r="X189" s="79"/>
    </row>
    <row r="190" spans="1:24" s="29" customFormat="1" ht="30" customHeight="1" x14ac:dyDescent="0.2">
      <c r="A190" s="65" t="str">
        <f t="shared" si="23"/>
        <v>E</v>
      </c>
      <c r="B190" s="33" t="str">
        <f>IF(A190=A189,IF(Lieferliste!$L190="",B189,TEXT(IF(A190=A189,B189+1,0-1),"00")),-1)</f>
        <v>14</v>
      </c>
      <c r="C190" s="40"/>
      <c r="D190" s="40" t="s">
        <v>604</v>
      </c>
      <c r="E190" s="40">
        <v>8951812</v>
      </c>
      <c r="F190" s="38" t="str">
        <f t="shared" si="25"/>
        <v>E 14</v>
      </c>
      <c r="G190" s="16" t="s">
        <v>410</v>
      </c>
      <c r="H190" s="12" t="s">
        <v>300</v>
      </c>
      <c r="I190" s="13">
        <v>100</v>
      </c>
      <c r="J190" s="14" t="s">
        <v>2</v>
      </c>
      <c r="K190" s="13" t="s">
        <v>29</v>
      </c>
      <c r="L190" s="15">
        <v>2.5</v>
      </c>
      <c r="M190" s="7"/>
      <c r="N190" s="9"/>
      <c r="O190" s="11">
        <f t="shared" si="27"/>
        <v>0</v>
      </c>
      <c r="Q190" s="81"/>
      <c r="R190" s="92" t="str">
        <f t="shared" si="26"/>
        <v/>
      </c>
      <c r="S190" s="92">
        <f t="shared" si="26"/>
        <v>8951812</v>
      </c>
      <c r="T190" s="92" t="str">
        <f t="shared" si="26"/>
        <v>BIO</v>
      </c>
      <c r="U190" s="81">
        <f t="shared" si="26"/>
        <v>2.4900000000000002</v>
      </c>
      <c r="V190" s="94" t="str">
        <f t="shared" si="26"/>
        <v>Café Blanc
weiße Schokolade mit Instant Kaffee</v>
      </c>
      <c r="X190" s="79"/>
    </row>
    <row r="191" spans="1:24" s="29" customFormat="1" ht="30" customHeight="1" x14ac:dyDescent="0.2">
      <c r="A191" s="65" t="str">
        <f t="shared" si="23"/>
        <v>E</v>
      </c>
      <c r="B191" s="33" t="str">
        <f>IF(A191=A190,IF(Lieferliste!$L191="",B190,TEXT(IF(A191=A190,B190+1,0-1),"00")),-1)</f>
        <v>15</v>
      </c>
      <c r="C191" s="40"/>
      <c r="D191" s="40" t="s">
        <v>604</v>
      </c>
      <c r="E191" s="40">
        <v>8951809</v>
      </c>
      <c r="F191" s="38" t="str">
        <f t="shared" si="25"/>
        <v>E 15</v>
      </c>
      <c r="G191" s="16" t="s">
        <v>410</v>
      </c>
      <c r="H191" s="12" t="s">
        <v>114</v>
      </c>
      <c r="I191" s="13">
        <v>100</v>
      </c>
      <c r="J191" s="14" t="s">
        <v>2</v>
      </c>
      <c r="K191" s="13" t="s">
        <v>29</v>
      </c>
      <c r="L191" s="15">
        <v>2.5</v>
      </c>
      <c r="M191" s="7"/>
      <c r="N191" s="9"/>
      <c r="O191" s="11">
        <f t="shared" si="27"/>
        <v>0</v>
      </c>
      <c r="Q191" s="81"/>
      <c r="R191" s="92" t="str">
        <f t="shared" si="26"/>
        <v/>
      </c>
      <c r="S191" s="92">
        <f t="shared" si="26"/>
        <v>8951809</v>
      </c>
      <c r="T191" s="92" t="str">
        <f t="shared" si="26"/>
        <v>BIO</v>
      </c>
      <c r="U191" s="81">
        <f t="shared" si="26"/>
        <v>2.4900000000000002</v>
      </c>
      <c r="V191" s="94" t="str">
        <f t="shared" si="26"/>
        <v>Espresso Caramel
Vollmilch mit Caramelcrisp und Espressosplittern</v>
      </c>
      <c r="X191" s="79"/>
    </row>
    <row r="192" spans="1:24" s="29" customFormat="1" ht="30" customHeight="1" x14ac:dyDescent="0.2">
      <c r="A192" s="65" t="str">
        <f t="shared" si="23"/>
        <v>E</v>
      </c>
      <c r="B192" s="33" t="str">
        <f>IF(A192=A191,IF(Lieferliste!$L192="",B191,TEXT(IF(A192=A191,B191+1,0-1),"00")),-1)</f>
        <v>16</v>
      </c>
      <c r="C192" s="40"/>
      <c r="D192" s="40" t="s">
        <v>604</v>
      </c>
      <c r="E192" s="40">
        <v>8951811</v>
      </c>
      <c r="F192" s="38" t="str">
        <f t="shared" si="25"/>
        <v>E 16</v>
      </c>
      <c r="G192" s="16" t="s">
        <v>410</v>
      </c>
      <c r="H192" s="12" t="s">
        <v>115</v>
      </c>
      <c r="I192" s="13">
        <v>100</v>
      </c>
      <c r="J192" s="14" t="s">
        <v>2</v>
      </c>
      <c r="K192" s="13" t="s">
        <v>29</v>
      </c>
      <c r="L192" s="15">
        <v>2.5</v>
      </c>
      <c r="M192" s="7"/>
      <c r="N192" s="9"/>
      <c r="O192" s="11">
        <f t="shared" si="27"/>
        <v>0</v>
      </c>
      <c r="Q192" s="81"/>
      <c r="R192" s="92" t="str">
        <f t="shared" si="26"/>
        <v/>
      </c>
      <c r="S192" s="92">
        <f t="shared" si="26"/>
        <v>8951811</v>
      </c>
      <c r="T192" s="92" t="str">
        <f t="shared" si="26"/>
        <v>BIO</v>
      </c>
      <c r="U192" s="81">
        <f t="shared" si="26"/>
        <v>2.4900000000000002</v>
      </c>
      <c r="V192" s="94" t="str">
        <f t="shared" si="26"/>
        <v>Fleur de Sel
Vollmilch mit Fleur de Sel</v>
      </c>
      <c r="X192" s="79"/>
    </row>
    <row r="193" spans="1:24" s="29" customFormat="1" ht="30" customHeight="1" x14ac:dyDescent="0.2">
      <c r="A193" s="65" t="str">
        <f t="shared" si="23"/>
        <v>E</v>
      </c>
      <c r="B193" s="33" t="str">
        <f>IF(A193=A192,IF(Lieferliste!$L193="",B192,TEXT(IF(A193=A192,B192+1,0-1),"00")),-1)</f>
        <v>17</v>
      </c>
      <c r="C193" s="40"/>
      <c r="D193" s="40" t="s">
        <v>604</v>
      </c>
      <c r="E193" s="40">
        <v>8951810</v>
      </c>
      <c r="F193" s="38" t="str">
        <f t="shared" si="25"/>
        <v>E 17</v>
      </c>
      <c r="G193" s="16" t="s">
        <v>410</v>
      </c>
      <c r="H193" s="12" t="s">
        <v>116</v>
      </c>
      <c r="I193" s="13">
        <v>100</v>
      </c>
      <c r="J193" s="14" t="s">
        <v>2</v>
      </c>
      <c r="K193" s="13" t="s">
        <v>29</v>
      </c>
      <c r="L193" s="15">
        <v>2.5</v>
      </c>
      <c r="M193" s="7"/>
      <c r="N193" s="9"/>
      <c r="O193" s="11">
        <f t="shared" si="27"/>
        <v>0</v>
      </c>
      <c r="Q193" s="81"/>
      <c r="R193" s="92" t="str">
        <f t="shared" si="26"/>
        <v/>
      </c>
      <c r="S193" s="92">
        <f t="shared" si="26"/>
        <v>8951810</v>
      </c>
      <c r="T193" s="92" t="str">
        <f t="shared" si="26"/>
        <v>BIO</v>
      </c>
      <c r="U193" s="81">
        <f t="shared" si="26"/>
        <v>2.4900000000000002</v>
      </c>
      <c r="V193" s="94" t="str">
        <f t="shared" si="26"/>
        <v>Cardamom
Vollmilch mit Würze von Cardamom</v>
      </c>
      <c r="X193" s="79"/>
    </row>
    <row r="194" spans="1:24" s="29" customFormat="1" ht="30" customHeight="1" x14ac:dyDescent="0.2">
      <c r="A194" s="65" t="str">
        <f t="shared" si="23"/>
        <v>E</v>
      </c>
      <c r="B194" s="33" t="str">
        <f>IF(A194=A193,IF(Lieferliste!$L194="",B193,TEXT(IF(A194=A193,B193+1,0-1),"00")),-1)</f>
        <v>18</v>
      </c>
      <c r="C194" s="40"/>
      <c r="D194" s="40" t="s">
        <v>604</v>
      </c>
      <c r="E194" s="40">
        <v>8961853</v>
      </c>
      <c r="F194" s="38" t="str">
        <f t="shared" si="25"/>
        <v>E 18</v>
      </c>
      <c r="G194" s="16" t="s">
        <v>410</v>
      </c>
      <c r="H194" s="12" t="s">
        <v>117</v>
      </c>
      <c r="I194" s="13">
        <v>80</v>
      </c>
      <c r="J194" s="14" t="s">
        <v>2</v>
      </c>
      <c r="K194" s="13" t="s">
        <v>26</v>
      </c>
      <c r="L194" s="15">
        <v>2.5</v>
      </c>
      <c r="M194" s="7"/>
      <c r="N194" s="9"/>
      <c r="O194" s="11">
        <f t="shared" si="27"/>
        <v>0</v>
      </c>
      <c r="Q194" s="81"/>
      <c r="R194" s="92" t="str">
        <f t="shared" si="26"/>
        <v/>
      </c>
      <c r="S194" s="92">
        <f t="shared" si="26"/>
        <v>8961853</v>
      </c>
      <c r="T194" s="92" t="str">
        <f t="shared" si="26"/>
        <v>BIO</v>
      </c>
      <c r="U194" s="81">
        <f t="shared" si="26"/>
        <v>2.4900000000000002</v>
      </c>
      <c r="V194" s="94" t="str">
        <f t="shared" si="26"/>
        <v>Chocolat Salty Caramel
41% Kakao</v>
      </c>
      <c r="X194" s="79"/>
    </row>
    <row r="195" spans="1:24" s="29" customFormat="1" ht="30" customHeight="1" x14ac:dyDescent="0.2">
      <c r="A195" s="65" t="str">
        <f t="shared" si="23"/>
        <v>E</v>
      </c>
      <c r="B195" s="33" t="str">
        <f>IF(A195=A194,IF(Lieferliste!$L195="",B194,TEXT(IF(A195=A194,B194+1,0-1),"00")),-1)</f>
        <v>19</v>
      </c>
      <c r="C195" s="40"/>
      <c r="D195" s="40" t="s">
        <v>604</v>
      </c>
      <c r="E195" s="40">
        <v>8961862</v>
      </c>
      <c r="F195" s="38" t="str">
        <f t="shared" si="25"/>
        <v>E 19</v>
      </c>
      <c r="G195" s="16" t="s">
        <v>410</v>
      </c>
      <c r="H195" s="12" t="s">
        <v>118</v>
      </c>
      <c r="I195" s="13">
        <v>80</v>
      </c>
      <c r="J195" s="14" t="s">
        <v>2</v>
      </c>
      <c r="K195" s="13" t="s">
        <v>26</v>
      </c>
      <c r="L195" s="15">
        <v>2.5</v>
      </c>
      <c r="M195" s="7"/>
      <c r="N195" s="9"/>
      <c r="O195" s="11">
        <f t="shared" si="27"/>
        <v>0</v>
      </c>
      <c r="Q195" s="81"/>
      <c r="R195" s="92" t="str">
        <f t="shared" ref="R195:V201" si="28">IF($E195="","",IF(VLOOKUP($E195,Bestellliste,R$68,0)="","",VLOOKUP($E195,Bestellliste,R$68,0)))</f>
        <v/>
      </c>
      <c r="S195" s="92">
        <f t="shared" si="28"/>
        <v>8961862</v>
      </c>
      <c r="T195" s="92" t="str">
        <f t="shared" si="28"/>
        <v>BIO</v>
      </c>
      <c r="U195" s="81">
        <f t="shared" si="28"/>
        <v>2.4900000000000002</v>
      </c>
      <c r="V195" s="94" t="str">
        <f t="shared" si="28"/>
        <v>Chocolat Noir Salty Caramel
70% Kakao</v>
      </c>
      <c r="X195" s="79"/>
    </row>
    <row r="196" spans="1:24" s="29" customFormat="1" ht="30" customHeight="1" x14ac:dyDescent="0.2">
      <c r="A196" s="65" t="str">
        <f t="shared" si="23"/>
        <v>E</v>
      </c>
      <c r="B196" s="33" t="str">
        <f>IF(A196=A195,IF(Lieferliste!$L196="",B195,TEXT(IF(A196=A195,B195+1,0-1),"00")),-1)</f>
        <v>20</v>
      </c>
      <c r="C196" s="40"/>
      <c r="D196" s="40" t="s">
        <v>604</v>
      </c>
      <c r="E196" s="40">
        <v>8901827</v>
      </c>
      <c r="F196" s="38" t="str">
        <f t="shared" si="25"/>
        <v>E 20</v>
      </c>
      <c r="G196" s="16" t="s">
        <v>410</v>
      </c>
      <c r="H196" s="12" t="s">
        <v>303</v>
      </c>
      <c r="I196" s="13">
        <v>300</v>
      </c>
      <c r="J196" s="14" t="s">
        <v>2</v>
      </c>
      <c r="K196" s="13" t="s">
        <v>29</v>
      </c>
      <c r="L196" s="15">
        <v>9</v>
      </c>
      <c r="M196" s="7"/>
      <c r="N196" s="9"/>
      <c r="O196" s="11">
        <f t="shared" si="27"/>
        <v>0</v>
      </c>
      <c r="Q196" s="81"/>
      <c r="R196" s="92" t="str">
        <f t="shared" si="28"/>
        <v/>
      </c>
      <c r="S196" s="92">
        <f t="shared" si="28"/>
        <v>8901827</v>
      </c>
      <c r="T196" s="92" t="str">
        <f t="shared" si="28"/>
        <v>BIO</v>
      </c>
      <c r="U196" s="81">
        <f t="shared" si="28"/>
        <v>8.99</v>
      </c>
      <c r="V196" s="94" t="str">
        <f t="shared" si="28"/>
        <v>Mini Bio Vollmilch
100x3g Mini-Täfelchen, 38% Cacao</v>
      </c>
      <c r="X196" s="79"/>
    </row>
    <row r="197" spans="1:24" s="29" customFormat="1" ht="30" customHeight="1" x14ac:dyDescent="0.2">
      <c r="A197" s="65" t="str">
        <f t="shared" si="23"/>
        <v>E</v>
      </c>
      <c r="B197" s="33" t="str">
        <f>IF(A197=A196,IF(Lieferliste!$L197="",B196,TEXT(IF(A197=A196,B196+1,0-1),"00")),-1)</f>
        <v>21</v>
      </c>
      <c r="C197" s="40" t="s">
        <v>603</v>
      </c>
      <c r="D197" s="40" t="s">
        <v>604</v>
      </c>
      <c r="E197" s="40">
        <v>8901828</v>
      </c>
      <c r="F197" s="38" t="str">
        <f t="shared" si="25"/>
        <v>E 21</v>
      </c>
      <c r="G197" s="16" t="s">
        <v>410</v>
      </c>
      <c r="H197" s="12" t="s">
        <v>304</v>
      </c>
      <c r="I197" s="13">
        <v>300</v>
      </c>
      <c r="J197" s="14" t="s">
        <v>2</v>
      </c>
      <c r="K197" s="13" t="s">
        <v>29</v>
      </c>
      <c r="L197" s="15">
        <v>9</v>
      </c>
      <c r="M197" s="7"/>
      <c r="N197" s="9"/>
      <c r="O197" s="11">
        <f t="shared" si="27"/>
        <v>0</v>
      </c>
      <c r="Q197" s="81"/>
      <c r="R197" s="92" t="str">
        <f t="shared" si="28"/>
        <v>V</v>
      </c>
      <c r="S197" s="92">
        <f t="shared" si="28"/>
        <v>8901828</v>
      </c>
      <c r="T197" s="92" t="str">
        <f t="shared" si="28"/>
        <v>BIO</v>
      </c>
      <c r="U197" s="81">
        <f t="shared" si="28"/>
        <v>8.99</v>
      </c>
      <c r="V197" s="94" t="str">
        <f t="shared" si="28"/>
        <v>Mini Bio Noir Orange
100x3g Mini-Täfelchen Zartbitter, 70% Cacao</v>
      </c>
      <c r="X197" s="79"/>
    </row>
    <row r="198" spans="1:24" s="29" customFormat="1" ht="30" customHeight="1" x14ac:dyDescent="0.2">
      <c r="A198" s="65" t="str">
        <f t="shared" si="23"/>
        <v>E</v>
      </c>
      <c r="B198" s="33" t="str">
        <f>IF(A198=A197,IF(Lieferliste!$L198="",B197,TEXT(IF(A198=A197,B197+1,0-1),"00")),-1)</f>
        <v>21</v>
      </c>
      <c r="C198" s="40"/>
      <c r="D198" s="40"/>
      <c r="E198" s="40"/>
      <c r="F198" s="2"/>
      <c r="G198" s="2"/>
      <c r="H198" s="36" t="s">
        <v>119</v>
      </c>
      <c r="I198" s="36"/>
      <c r="J198" s="36"/>
      <c r="K198" s="36"/>
      <c r="L198" s="36" t="s">
        <v>265</v>
      </c>
      <c r="M198" s="36"/>
      <c r="N198" s="8"/>
      <c r="O198" s="11" t="str">
        <f t="shared" si="27"/>
        <v/>
      </c>
      <c r="Q198" s="81"/>
      <c r="R198" s="92" t="str">
        <f t="shared" si="28"/>
        <v/>
      </c>
      <c r="S198" s="92" t="str">
        <f t="shared" si="28"/>
        <v/>
      </c>
      <c r="T198" s="92" t="str">
        <f t="shared" si="28"/>
        <v/>
      </c>
      <c r="U198" s="81" t="str">
        <f t="shared" si="28"/>
        <v/>
      </c>
      <c r="V198" s="94" t="str">
        <f t="shared" si="28"/>
        <v/>
      </c>
      <c r="X198" s="79"/>
    </row>
    <row r="199" spans="1:24" s="29" customFormat="1" ht="30" customHeight="1" x14ac:dyDescent="0.2">
      <c r="A199" s="65" t="str">
        <f t="shared" si="23"/>
        <v>E</v>
      </c>
      <c r="B199" s="33" t="str">
        <f>IF(A199=A198,IF(Lieferliste!$L199="",B198,TEXT(IF(A199=A198,B198+1,0-1),"00")),-1)</f>
        <v>22</v>
      </c>
      <c r="C199" s="40"/>
      <c r="D199" s="40" t="s">
        <v>604</v>
      </c>
      <c r="E199" s="40">
        <v>8901806</v>
      </c>
      <c r="F199" s="38" t="str">
        <f t="shared" ref="F199:F211" si="29">A199 &amp; " " &amp; B199</f>
        <v>E 22</v>
      </c>
      <c r="G199" s="16" t="s">
        <v>410</v>
      </c>
      <c r="H199" s="12" t="s">
        <v>120</v>
      </c>
      <c r="I199" s="13">
        <v>45</v>
      </c>
      <c r="J199" s="14" t="s">
        <v>2</v>
      </c>
      <c r="K199" s="13" t="s">
        <v>29</v>
      </c>
      <c r="L199" s="15">
        <v>1</v>
      </c>
      <c r="M199" s="7"/>
      <c r="N199" s="9"/>
      <c r="O199" s="11">
        <f t="shared" si="27"/>
        <v>0</v>
      </c>
      <c r="Q199" s="81"/>
      <c r="R199" s="92" t="str">
        <f t="shared" si="28"/>
        <v/>
      </c>
      <c r="S199" s="92">
        <f t="shared" si="28"/>
        <v>8901806</v>
      </c>
      <c r="T199" s="92" t="str">
        <f t="shared" si="28"/>
        <v>BIO</v>
      </c>
      <c r="U199" s="81">
        <f t="shared" si="28"/>
        <v>0.99</v>
      </c>
      <c r="V199" s="94" t="str">
        <f t="shared" si="28"/>
        <v>Fairetta Quinua Crisp
Quinua-Crisp in Vollmilchschokolade</v>
      </c>
      <c r="X199" s="79"/>
    </row>
    <row r="200" spans="1:24" s="29" customFormat="1" ht="30" customHeight="1" x14ac:dyDescent="0.2">
      <c r="A200" s="65" t="str">
        <f t="shared" si="23"/>
        <v>E</v>
      </c>
      <c r="B200" s="33" t="str">
        <f>IF(A200=A199,IF(Lieferliste!$L200="",B199,TEXT(IF(A200=A199,B199+1,0-1),"00")),-1)</f>
        <v>23</v>
      </c>
      <c r="C200" s="40"/>
      <c r="D200" s="40" t="s">
        <v>604</v>
      </c>
      <c r="E200" s="40">
        <v>8911880</v>
      </c>
      <c r="F200" s="38" t="str">
        <f t="shared" si="29"/>
        <v>E 23</v>
      </c>
      <c r="G200" s="16" t="s">
        <v>410</v>
      </c>
      <c r="H200" s="12" t="s">
        <v>121</v>
      </c>
      <c r="I200" s="13">
        <v>45</v>
      </c>
      <c r="J200" s="14" t="s">
        <v>2</v>
      </c>
      <c r="K200" s="13" t="s">
        <v>29</v>
      </c>
      <c r="L200" s="15">
        <v>1</v>
      </c>
      <c r="M200" s="7"/>
      <c r="N200" s="9"/>
      <c r="O200" s="11">
        <f t="shared" si="27"/>
        <v>0</v>
      </c>
      <c r="Q200" s="81"/>
      <c r="R200" s="92" t="str">
        <f t="shared" si="28"/>
        <v/>
      </c>
      <c r="S200" s="92">
        <f t="shared" si="28"/>
        <v>8911880</v>
      </c>
      <c r="T200" s="92" t="str">
        <f t="shared" si="28"/>
        <v>BIO</v>
      </c>
      <c r="U200" s="81">
        <f t="shared" si="28"/>
        <v>0.99</v>
      </c>
      <c r="V200" s="94" t="str">
        <f t="shared" si="28"/>
        <v>Fairetta Weiße Crisp
Reis-Crispies in weißer Schokolade</v>
      </c>
      <c r="X200" s="79"/>
    </row>
    <row r="201" spans="1:24" s="29" customFormat="1" ht="30" customHeight="1" x14ac:dyDescent="0.2">
      <c r="A201" s="65" t="str">
        <f t="shared" si="23"/>
        <v>E</v>
      </c>
      <c r="B201" s="33" t="str">
        <f>IF(A201=A200,IF(Lieferliste!$L201="",B200,TEXT(IF(A201=A200,B200+1,0-1),"00")),-1)</f>
        <v>24</v>
      </c>
      <c r="C201" s="40"/>
      <c r="D201" s="40" t="s">
        <v>604</v>
      </c>
      <c r="E201" s="40">
        <v>8901849</v>
      </c>
      <c r="F201" s="38" t="str">
        <f t="shared" si="29"/>
        <v>E 24</v>
      </c>
      <c r="G201" s="16" t="s">
        <v>410</v>
      </c>
      <c r="H201" s="12" t="s">
        <v>122</v>
      </c>
      <c r="I201" s="13">
        <v>45</v>
      </c>
      <c r="J201" s="14" t="s">
        <v>2</v>
      </c>
      <c r="K201" s="13" t="s">
        <v>29</v>
      </c>
      <c r="L201" s="15">
        <v>1</v>
      </c>
      <c r="M201" s="7"/>
      <c r="N201" s="9"/>
      <c r="O201" s="11">
        <f t="shared" si="27"/>
        <v>0</v>
      </c>
      <c r="Q201" s="81"/>
      <c r="R201" s="92" t="str">
        <f t="shared" si="28"/>
        <v/>
      </c>
      <c r="S201" s="92">
        <f t="shared" si="28"/>
        <v>8901849</v>
      </c>
      <c r="T201" s="92" t="str">
        <f t="shared" si="28"/>
        <v>BIO</v>
      </c>
      <c r="U201" s="81">
        <f t="shared" si="28"/>
        <v>0.99</v>
      </c>
      <c r="V201" s="94" t="str">
        <f t="shared" si="28"/>
        <v>Fairetta Krokant Vollmilch
Honig-Mandelkrokant in Vollmilchschokol.</v>
      </c>
      <c r="X201" s="79"/>
    </row>
    <row r="202" spans="1:24" s="29" customFormat="1" ht="30" customHeight="1" x14ac:dyDescent="0.2">
      <c r="A202" s="65" t="str">
        <f t="shared" si="23"/>
        <v>E</v>
      </c>
      <c r="B202" s="33" t="str">
        <f>IF(A202=A201,IF(Lieferliste!$L202="",B201,TEXT(IF(A202=A201,B201+1,0-1),"00")),-1)</f>
        <v>25</v>
      </c>
      <c r="C202" s="40" t="s">
        <v>603</v>
      </c>
      <c r="D202" s="40" t="s">
        <v>604</v>
      </c>
      <c r="E202" s="40">
        <v>8951869</v>
      </c>
      <c r="F202" s="38" t="str">
        <f t="shared" si="29"/>
        <v>E 25</v>
      </c>
      <c r="G202" s="16" t="s">
        <v>410</v>
      </c>
      <c r="H202" s="12" t="s">
        <v>123</v>
      </c>
      <c r="I202" s="13">
        <v>45</v>
      </c>
      <c r="J202" s="14" t="s">
        <v>2</v>
      </c>
      <c r="K202" s="13" t="s">
        <v>29</v>
      </c>
      <c r="L202" s="15">
        <v>1</v>
      </c>
      <c r="M202" s="7"/>
      <c r="N202" s="9"/>
      <c r="O202" s="11">
        <f t="shared" si="27"/>
        <v>0</v>
      </c>
      <c r="Q202" s="81"/>
      <c r="R202" s="92" t="str">
        <f t="shared" ref="R202:V211" si="30">IF($E202="","",IF(VLOOKUP($E202,Bestellliste,R$68,0)="","",VLOOKUP($E202,Bestellliste,R$68,0)))</f>
        <v>V</v>
      </c>
      <c r="S202" s="92">
        <f t="shared" si="30"/>
        <v>8951869</v>
      </c>
      <c r="T202" s="92" t="str">
        <f t="shared" si="30"/>
        <v>BIO</v>
      </c>
      <c r="U202" s="81">
        <f t="shared" si="30"/>
        <v>0.99</v>
      </c>
      <c r="V202" s="94" t="str">
        <f t="shared" si="30"/>
        <v>Fairetta Ingwer Zartbitter
kandierte Ingwerstückchen in Zartbitter</v>
      </c>
      <c r="X202" s="79"/>
    </row>
    <row r="203" spans="1:24" s="29" customFormat="1" ht="30" customHeight="1" x14ac:dyDescent="0.2">
      <c r="A203" s="65" t="str">
        <f t="shared" si="23"/>
        <v>E</v>
      </c>
      <c r="B203" s="33" t="str">
        <f>IF(A203=A202,IF(Lieferliste!$L203="",B202,TEXT(IF(A203=A202,B202+1,0-1),"00")),-1)</f>
        <v>26</v>
      </c>
      <c r="C203" s="40"/>
      <c r="D203" s="40" t="s">
        <v>604</v>
      </c>
      <c r="E203" s="40">
        <v>8951870</v>
      </c>
      <c r="F203" s="38" t="str">
        <f t="shared" si="29"/>
        <v>E 26</v>
      </c>
      <c r="G203" s="16" t="s">
        <v>410</v>
      </c>
      <c r="H203" s="12" t="s">
        <v>124</v>
      </c>
      <c r="I203" s="13">
        <v>37.5</v>
      </c>
      <c r="J203" s="14" t="s">
        <v>2</v>
      </c>
      <c r="K203" s="13" t="s">
        <v>29</v>
      </c>
      <c r="L203" s="15">
        <v>1</v>
      </c>
      <c r="M203" s="7"/>
      <c r="N203" s="9"/>
      <c r="O203" s="11">
        <f t="shared" si="27"/>
        <v>0</v>
      </c>
      <c r="Q203" s="81"/>
      <c r="R203" s="92" t="str">
        <f t="shared" si="30"/>
        <v/>
      </c>
      <c r="S203" s="92">
        <f t="shared" si="30"/>
        <v>8951870</v>
      </c>
      <c r="T203" s="92" t="str">
        <f t="shared" si="30"/>
        <v>BIO</v>
      </c>
      <c r="U203" s="81">
        <f t="shared" si="30"/>
        <v>0.99</v>
      </c>
      <c r="V203" s="94" t="str">
        <f t="shared" si="30"/>
        <v>milk &amp; creamy Kids
Vollmilch gefüllt mit Milchcreme</v>
      </c>
      <c r="X203" s="79"/>
    </row>
    <row r="204" spans="1:24" s="29" customFormat="1" ht="30" customHeight="1" x14ac:dyDescent="0.2">
      <c r="A204" s="65" t="str">
        <f t="shared" si="23"/>
        <v>E</v>
      </c>
      <c r="B204" s="33" t="str">
        <f>IF(A204=A203,IF(Lieferliste!$L204="",B203,TEXT(IF(A204=A203,B203+1,0-1),"00")),-1)</f>
        <v>27</v>
      </c>
      <c r="C204" s="40"/>
      <c r="D204" s="40" t="s">
        <v>604</v>
      </c>
      <c r="E204" s="40">
        <v>8911852</v>
      </c>
      <c r="F204" s="38" t="str">
        <f t="shared" si="29"/>
        <v>E 27</v>
      </c>
      <c r="G204" s="16"/>
      <c r="H204" s="12" t="s">
        <v>396</v>
      </c>
      <c r="I204" s="13">
        <v>45</v>
      </c>
      <c r="J204" s="14" t="s">
        <v>2</v>
      </c>
      <c r="K204" s="13" t="s">
        <v>29</v>
      </c>
      <c r="L204" s="15">
        <v>1</v>
      </c>
      <c r="M204" s="7"/>
      <c r="N204" s="9"/>
      <c r="O204" s="11">
        <f t="shared" si="27"/>
        <v>0</v>
      </c>
      <c r="Q204" s="81"/>
      <c r="R204" s="92" t="str">
        <f t="shared" si="30"/>
        <v/>
      </c>
      <c r="S204" s="92">
        <f t="shared" si="30"/>
        <v>8911852</v>
      </c>
      <c r="T204" s="92" t="str">
        <f t="shared" si="30"/>
        <v/>
      </c>
      <c r="U204" s="81">
        <f t="shared" si="30"/>
        <v>0.99</v>
      </c>
      <c r="V204" s="94" t="str">
        <f t="shared" si="30"/>
        <v>Fairetta Black &amp; White
feine Joghurt- und Vollmilchschokolade</v>
      </c>
      <c r="X204" s="79"/>
    </row>
    <row r="205" spans="1:24" s="29" customFormat="1" ht="30" customHeight="1" x14ac:dyDescent="0.2">
      <c r="A205" s="65" t="str">
        <f t="shared" si="23"/>
        <v>E</v>
      </c>
      <c r="B205" s="33" t="str">
        <f>IF(A205=A204,IF(Lieferliste!$L205="",B204,TEXT(IF(A205=A204,B204+1,0-1),"00")),-1)</f>
        <v>28</v>
      </c>
      <c r="C205" s="40"/>
      <c r="D205" s="40" t="s">
        <v>604</v>
      </c>
      <c r="E205" s="40">
        <v>8951874</v>
      </c>
      <c r="F205" s="38" t="str">
        <f t="shared" si="29"/>
        <v>E 28</v>
      </c>
      <c r="G205" s="16" t="s">
        <v>410</v>
      </c>
      <c r="H205" s="12" t="s">
        <v>125</v>
      </c>
      <c r="I205" s="13">
        <v>37.5</v>
      </c>
      <c r="J205" s="14" t="s">
        <v>2</v>
      </c>
      <c r="K205" s="13" t="s">
        <v>29</v>
      </c>
      <c r="L205" s="15">
        <v>1</v>
      </c>
      <c r="M205" s="7"/>
      <c r="N205" s="9"/>
      <c r="O205" s="11">
        <f t="shared" si="27"/>
        <v>0</v>
      </c>
      <c r="Q205" s="81"/>
      <c r="R205" s="92" t="str">
        <f t="shared" si="30"/>
        <v/>
      </c>
      <c r="S205" s="92">
        <f t="shared" si="30"/>
        <v>8951874</v>
      </c>
      <c r="T205" s="92" t="str">
        <f t="shared" si="30"/>
        <v>BIO</v>
      </c>
      <c r="U205" s="81">
        <f t="shared" si="30"/>
        <v>0.99</v>
      </c>
      <c r="V205" s="94" t="str">
        <f t="shared" si="30"/>
        <v>Praliné Noisette Riegel
Weiße und Vollmilch mit Nougatfüllung</v>
      </c>
      <c r="X205" s="79"/>
    </row>
    <row r="206" spans="1:24" s="29" customFormat="1" ht="30" customHeight="1" x14ac:dyDescent="0.2">
      <c r="A206" s="65" t="str">
        <f t="shared" si="23"/>
        <v>E</v>
      </c>
      <c r="B206" s="33" t="str">
        <f>IF(A206=A205,IF(Lieferliste!$L206="",B205,TEXT(IF(A206=A205,B205+1,0-1),"00")),-1)</f>
        <v>29</v>
      </c>
      <c r="C206" s="40"/>
      <c r="D206" s="40" t="s">
        <v>604</v>
      </c>
      <c r="E206" s="40">
        <v>8951875</v>
      </c>
      <c r="F206" s="38" t="str">
        <f t="shared" si="29"/>
        <v>E 29</v>
      </c>
      <c r="G206" s="16" t="s">
        <v>410</v>
      </c>
      <c r="H206" s="12" t="s">
        <v>126</v>
      </c>
      <c r="I206" s="13">
        <v>37.5</v>
      </c>
      <c r="J206" s="14" t="s">
        <v>2</v>
      </c>
      <c r="K206" s="13" t="s">
        <v>29</v>
      </c>
      <c r="L206" s="15">
        <v>1</v>
      </c>
      <c r="M206" s="7"/>
      <c r="N206" s="9"/>
      <c r="O206" s="11">
        <f t="shared" si="27"/>
        <v>0</v>
      </c>
      <c r="Q206" s="81"/>
      <c r="R206" s="92" t="str">
        <f t="shared" si="30"/>
        <v/>
      </c>
      <c r="S206" s="92">
        <f t="shared" si="30"/>
        <v>8951875</v>
      </c>
      <c r="T206" s="92" t="str">
        <f t="shared" si="30"/>
        <v>BIO</v>
      </c>
      <c r="U206" s="81">
        <f t="shared" si="30"/>
        <v>0.99</v>
      </c>
      <c r="V206" s="94" t="str">
        <f t="shared" si="30"/>
        <v>Praliné Macchiato Riegel
Weiße und VM mit Espresso-Milchcreme</v>
      </c>
      <c r="X206" s="79"/>
    </row>
    <row r="207" spans="1:24" s="29" customFormat="1" ht="30" customHeight="1" x14ac:dyDescent="0.2">
      <c r="A207" s="65" t="str">
        <f t="shared" si="23"/>
        <v>E</v>
      </c>
      <c r="B207" s="33" t="str">
        <f>IF(A207=A206,IF(Lieferliste!$L207="",B206,TEXT(IF(A207=A206,B206+1,0-1),"00")),-1)</f>
        <v>30</v>
      </c>
      <c r="C207" s="40"/>
      <c r="D207" s="40" t="s">
        <v>604</v>
      </c>
      <c r="E207" s="40">
        <v>8951876</v>
      </c>
      <c r="F207" s="38" t="str">
        <f t="shared" si="29"/>
        <v>E 30</v>
      </c>
      <c r="G207" s="16" t="s">
        <v>410</v>
      </c>
      <c r="H207" s="12" t="s">
        <v>127</v>
      </c>
      <c r="I207" s="13">
        <v>37.5</v>
      </c>
      <c r="J207" s="14" t="s">
        <v>2</v>
      </c>
      <c r="K207" s="13" t="s">
        <v>29</v>
      </c>
      <c r="L207" s="15">
        <v>1</v>
      </c>
      <c r="M207" s="7"/>
      <c r="N207" s="9"/>
      <c r="O207" s="11">
        <f t="shared" ref="O207:O263" si="31">IF(L207="","",N207*L207)</f>
        <v>0</v>
      </c>
      <c r="Q207" s="81"/>
      <c r="R207" s="92" t="str">
        <f t="shared" si="30"/>
        <v/>
      </c>
      <c r="S207" s="92">
        <f t="shared" si="30"/>
        <v>8951876</v>
      </c>
      <c r="T207" s="92" t="str">
        <f t="shared" si="30"/>
        <v>BIO</v>
      </c>
      <c r="U207" s="81">
        <f t="shared" si="30"/>
        <v>0.99</v>
      </c>
      <c r="V207" s="94" t="str">
        <f t="shared" si="30"/>
        <v>Praliné Espresso Riegel
Zartbitter mit Espresso-Milchcreme</v>
      </c>
      <c r="X207" s="79"/>
    </row>
    <row r="208" spans="1:24" s="29" customFormat="1" ht="30" customHeight="1" x14ac:dyDescent="0.2">
      <c r="A208" s="65" t="str">
        <f t="shared" si="23"/>
        <v>E</v>
      </c>
      <c r="B208" s="33" t="str">
        <f>IF(A208=A207,IF(Lieferliste!$L208="",B207,TEXT(IF(A208=A207,B207+1,0-1),"00")),-1)</f>
        <v>31</v>
      </c>
      <c r="C208" s="40"/>
      <c r="D208" s="40"/>
      <c r="E208" s="40"/>
      <c r="F208" s="38" t="str">
        <f t="shared" si="29"/>
        <v>E 31</v>
      </c>
      <c r="G208" s="16" t="s">
        <v>410</v>
      </c>
      <c r="H208" s="12" t="s">
        <v>403</v>
      </c>
      <c r="I208" s="13">
        <v>45</v>
      </c>
      <c r="J208" s="14" t="s">
        <v>2</v>
      </c>
      <c r="K208" s="13" t="s">
        <v>29</v>
      </c>
      <c r="L208" s="15">
        <v>1</v>
      </c>
      <c r="M208" s="7"/>
      <c r="N208" s="9"/>
      <c r="O208" s="11">
        <f t="shared" si="31"/>
        <v>0</v>
      </c>
      <c r="Q208" s="81"/>
      <c r="R208" s="92" t="str">
        <f t="shared" si="30"/>
        <v/>
      </c>
      <c r="S208" s="95" t="str">
        <f t="shared" si="30"/>
        <v/>
      </c>
      <c r="T208" s="92" t="str">
        <f t="shared" si="30"/>
        <v/>
      </c>
      <c r="U208" s="81" t="str">
        <f t="shared" si="30"/>
        <v/>
      </c>
      <c r="V208" s="94" t="str">
        <f t="shared" si="30"/>
        <v/>
      </c>
      <c r="X208" s="79"/>
    </row>
    <row r="209" spans="1:24" s="29" customFormat="1" ht="30" customHeight="1" x14ac:dyDescent="0.2">
      <c r="A209" s="65" t="str">
        <f t="shared" si="23"/>
        <v>E</v>
      </c>
      <c r="B209" s="33" t="str">
        <f>IF(A209=A208,IF(Lieferliste!$L209="",B208,TEXT(IF(A209=A208,B208+1,0-1),"00")),-1)</f>
        <v>32</v>
      </c>
      <c r="C209" s="40"/>
      <c r="D209" s="40" t="s">
        <v>604</v>
      </c>
      <c r="E209" s="40">
        <v>8961828</v>
      </c>
      <c r="F209" s="38" t="str">
        <f t="shared" si="29"/>
        <v>E 32</v>
      </c>
      <c r="G209" s="16" t="s">
        <v>410</v>
      </c>
      <c r="H209" s="12" t="s">
        <v>305</v>
      </c>
      <c r="I209" s="13">
        <v>45</v>
      </c>
      <c r="J209" s="14" t="s">
        <v>2</v>
      </c>
      <c r="K209" s="13" t="s">
        <v>29</v>
      </c>
      <c r="L209" s="15">
        <v>1</v>
      </c>
      <c r="M209" s="7"/>
      <c r="N209" s="9"/>
      <c r="O209" s="11">
        <f t="shared" si="31"/>
        <v>0</v>
      </c>
      <c r="Q209" s="81"/>
      <c r="R209" s="92" t="str">
        <f t="shared" si="30"/>
        <v/>
      </c>
      <c r="S209" s="92">
        <f t="shared" si="30"/>
        <v>8961828</v>
      </c>
      <c r="T209" s="92" t="str">
        <f t="shared" si="30"/>
        <v>BIO</v>
      </c>
      <c r="U209" s="81">
        <f t="shared" si="30"/>
        <v>0.99</v>
      </c>
      <c r="V209" s="94" t="str">
        <f t="shared" si="30"/>
        <v>Fairetta Mohn-Vanille
weiße Schokolade mit Mohn und Vanille</v>
      </c>
      <c r="X209" s="79"/>
    </row>
    <row r="210" spans="1:24" s="29" customFormat="1" ht="30" customHeight="1" x14ac:dyDescent="0.2">
      <c r="A210" s="65" t="str">
        <f t="shared" si="23"/>
        <v>E</v>
      </c>
      <c r="B210" s="33" t="str">
        <f>IF(A210=A209,IF(Lieferliste!$L210="",B209,TEXT(IF(A210=A209,B209+1,0-1),"00")),-1)</f>
        <v>33</v>
      </c>
      <c r="C210" s="40"/>
      <c r="D210" s="40" t="s">
        <v>606</v>
      </c>
      <c r="E210" s="40" t="s">
        <v>459</v>
      </c>
      <c r="F210" s="38" t="str">
        <f t="shared" si="29"/>
        <v>E 33</v>
      </c>
      <c r="G210" s="16" t="s">
        <v>410</v>
      </c>
      <c r="H210" s="12" t="s">
        <v>128</v>
      </c>
      <c r="I210" s="13">
        <v>40</v>
      </c>
      <c r="J210" s="14" t="s">
        <v>2</v>
      </c>
      <c r="K210" s="13" t="s">
        <v>26</v>
      </c>
      <c r="L210" s="15">
        <v>1.3</v>
      </c>
      <c r="M210" s="7"/>
      <c r="N210" s="9"/>
      <c r="O210" s="11">
        <f t="shared" si="31"/>
        <v>0</v>
      </c>
      <c r="Q210" s="81"/>
      <c r="R210" s="92" t="str">
        <f t="shared" si="30"/>
        <v/>
      </c>
      <c r="S210" s="92" t="str">
        <f t="shared" si="30"/>
        <v>rsl914002</v>
      </c>
      <c r="T210" s="92" t="str">
        <f t="shared" si="30"/>
        <v>BIO</v>
      </c>
      <c r="U210" s="81">
        <f t="shared" si="30"/>
        <v>1.2</v>
      </c>
      <c r="V210" s="94" t="str">
        <f t="shared" si="30"/>
        <v>Kokosriegel 
mit Vollmilchschokolade überzogen</v>
      </c>
      <c r="X210" s="79"/>
    </row>
    <row r="211" spans="1:24" s="29" customFormat="1" ht="30" customHeight="1" x14ac:dyDescent="0.2">
      <c r="A211" s="65" t="str">
        <f t="shared" si="23"/>
        <v>E</v>
      </c>
      <c r="B211" s="33" t="str">
        <f>IF(A211=A210,IF(Lieferliste!$L211="",B210,TEXT(IF(A211=A210,B210+1,0-1),"00")),-1)</f>
        <v>34</v>
      </c>
      <c r="C211" s="40" t="s">
        <v>603</v>
      </c>
      <c r="D211" s="40" t="s">
        <v>606</v>
      </c>
      <c r="E211" s="40" t="s">
        <v>460</v>
      </c>
      <c r="F211" s="38" t="str">
        <f t="shared" si="29"/>
        <v>E 34</v>
      </c>
      <c r="G211" s="16" t="s">
        <v>410</v>
      </c>
      <c r="H211" s="12" t="s">
        <v>129</v>
      </c>
      <c r="I211" s="13">
        <v>40</v>
      </c>
      <c r="J211" s="14" t="s">
        <v>2</v>
      </c>
      <c r="K211" s="13" t="s">
        <v>26</v>
      </c>
      <c r="L211" s="15">
        <v>1.3</v>
      </c>
      <c r="M211" s="7"/>
      <c r="N211" s="9"/>
      <c r="O211" s="11">
        <f t="shared" si="31"/>
        <v>0</v>
      </c>
      <c r="Q211" s="81"/>
      <c r="R211" s="92" t="str">
        <f t="shared" si="30"/>
        <v>V</v>
      </c>
      <c r="S211" s="92" t="str">
        <f t="shared" si="30"/>
        <v>rsl914003</v>
      </c>
      <c r="T211" s="92" t="str">
        <f t="shared" si="30"/>
        <v>BIO</v>
      </c>
      <c r="U211" s="81">
        <f t="shared" si="30"/>
        <v>1.2</v>
      </c>
      <c r="V211" s="94" t="str">
        <f t="shared" si="30"/>
        <v>Kokosriegel 
mit Edelbitterschokolade überzogen</v>
      </c>
      <c r="X211" s="79"/>
    </row>
    <row r="212" spans="1:24" s="29" customFormat="1" ht="30" customHeight="1" x14ac:dyDescent="0.2">
      <c r="A212" s="65" t="str">
        <f t="shared" si="23"/>
        <v>E</v>
      </c>
      <c r="B212" s="33" t="str">
        <f>IF(A212=A211,IF(Lieferliste!$L212="",B211,TEXT(IF(A212=A211,B211+1,0-1),"00")),-1)</f>
        <v>34</v>
      </c>
      <c r="C212" s="40"/>
      <c r="D212" s="40"/>
      <c r="E212" s="40"/>
      <c r="F212" s="2"/>
      <c r="G212" s="2"/>
      <c r="H212" s="36" t="s">
        <v>130</v>
      </c>
      <c r="I212" s="36"/>
      <c r="J212" s="36"/>
      <c r="K212" s="36"/>
      <c r="L212" s="36" t="s">
        <v>265</v>
      </c>
      <c r="M212" s="36"/>
      <c r="N212" s="8"/>
      <c r="O212" s="11" t="str">
        <f t="shared" si="31"/>
        <v/>
      </c>
      <c r="Q212" s="81"/>
      <c r="R212" s="92" t="str">
        <f t="shared" ref="R212:V219" si="32">IF($E212="","",IF(VLOOKUP($E212,Bestellliste,R$68,0)="","",VLOOKUP($E212,Bestellliste,R$68,0)))</f>
        <v/>
      </c>
      <c r="S212" s="92" t="str">
        <f t="shared" si="32"/>
        <v/>
      </c>
      <c r="T212" s="92" t="str">
        <f t="shared" si="32"/>
        <v/>
      </c>
      <c r="U212" s="81" t="str">
        <f t="shared" si="32"/>
        <v/>
      </c>
      <c r="V212" s="94" t="str">
        <f t="shared" si="32"/>
        <v/>
      </c>
      <c r="X212" s="79"/>
    </row>
    <row r="213" spans="1:24" s="29" customFormat="1" ht="30" customHeight="1" x14ac:dyDescent="0.2">
      <c r="A213" s="65" t="str">
        <f t="shared" si="23"/>
        <v>E</v>
      </c>
      <c r="B213" s="33" t="str">
        <f>IF(A213=A212,IF(Lieferliste!$L213="",B212,TEXT(IF(A213=A212,B212+1,0-1),"00")),-1)</f>
        <v>35</v>
      </c>
      <c r="C213" s="40"/>
      <c r="D213" s="40" t="s">
        <v>606</v>
      </c>
      <c r="E213" s="40" t="s">
        <v>462</v>
      </c>
      <c r="F213" s="38" t="str">
        <f t="shared" ref="F213:F224" si="33">A213 &amp; " " &amp; B213</f>
        <v>E 35</v>
      </c>
      <c r="G213" s="16"/>
      <c r="H213" s="12" t="s">
        <v>307</v>
      </c>
      <c r="I213" s="13">
        <v>110</v>
      </c>
      <c r="J213" s="14" t="s">
        <v>2</v>
      </c>
      <c r="K213" s="13"/>
      <c r="L213" s="15">
        <v>5.8</v>
      </c>
      <c r="M213" s="7"/>
      <c r="N213" s="9"/>
      <c r="O213" s="11">
        <f t="shared" si="31"/>
        <v>0</v>
      </c>
      <c r="Q213" s="81"/>
      <c r="R213" s="92" t="str">
        <f t="shared" si="32"/>
        <v/>
      </c>
      <c r="S213" s="92" t="str">
        <f t="shared" si="32"/>
        <v>rfb418027</v>
      </c>
      <c r="T213" s="92" t="str">
        <f t="shared" si="32"/>
        <v/>
      </c>
      <c r="U213" s="81">
        <f t="shared" si="32"/>
        <v>4.99</v>
      </c>
      <c r="V213" s="94" t="str">
        <f t="shared" si="32"/>
        <v>Tartufi Quartett – 4 Sorten
(Edelbitter, Straciatella, Espresso, Vollmilch)</v>
      </c>
      <c r="X213" s="79"/>
    </row>
    <row r="214" spans="1:24" s="29" customFormat="1" ht="30" customHeight="1" x14ac:dyDescent="0.2">
      <c r="A214" s="65" t="str">
        <f t="shared" si="23"/>
        <v>E</v>
      </c>
      <c r="B214" s="33" t="str">
        <f>IF(A214=A213,IF(Lieferliste!$L214="",B213,TEXT(IF(A214=A213,B213+1,0-1),"00")),-1)</f>
        <v>36</v>
      </c>
      <c r="C214" s="40"/>
      <c r="D214" s="40" t="s">
        <v>606</v>
      </c>
      <c r="E214" s="40" t="s">
        <v>463</v>
      </c>
      <c r="F214" s="38" t="str">
        <f t="shared" si="33"/>
        <v>E 36</v>
      </c>
      <c r="G214" s="16"/>
      <c r="H214" s="12" t="s">
        <v>133</v>
      </c>
      <c r="I214" s="13">
        <v>125</v>
      </c>
      <c r="J214" s="14" t="s">
        <v>2</v>
      </c>
      <c r="K214" s="13"/>
      <c r="L214" s="15">
        <v>6.2</v>
      </c>
      <c r="M214" s="7"/>
      <c r="N214" s="9"/>
      <c r="O214" s="11">
        <f t="shared" si="31"/>
        <v>0</v>
      </c>
      <c r="Q214" s="81"/>
      <c r="R214" s="92" t="str">
        <f t="shared" si="32"/>
        <v/>
      </c>
      <c r="S214" s="92" t="str">
        <f t="shared" si="32"/>
        <v>rfb418014</v>
      </c>
      <c r="T214" s="92" t="str">
        <f t="shared" si="32"/>
        <v/>
      </c>
      <c r="U214" s="81">
        <f t="shared" si="32"/>
        <v>5.49</v>
      </c>
      <c r="V214" s="94" t="str">
        <f t="shared" si="32"/>
        <v>Tartufi Straciatella – handgemachte Schokoladentrüffel nach ital. Rezeptur</v>
      </c>
      <c r="X214" s="79"/>
    </row>
    <row r="215" spans="1:24" s="29" customFormat="1" ht="30" customHeight="1" x14ac:dyDescent="0.2">
      <c r="A215" s="65" t="str">
        <f t="shared" si="23"/>
        <v>E</v>
      </c>
      <c r="B215" s="33" t="str">
        <f>IF(A215=A214,IF(Lieferliste!$L215="",B214,TEXT(IF(A215=A214,B214+1,0-1),"00")),-1)</f>
        <v>37</v>
      </c>
      <c r="C215" s="40"/>
      <c r="D215" s="40" t="s">
        <v>606</v>
      </c>
      <c r="E215" s="40" t="s">
        <v>464</v>
      </c>
      <c r="F215" s="38" t="str">
        <f t="shared" si="33"/>
        <v>E 37</v>
      </c>
      <c r="G215" s="16"/>
      <c r="H215" s="12" t="s">
        <v>134</v>
      </c>
      <c r="I215" s="13">
        <v>125</v>
      </c>
      <c r="J215" s="14" t="s">
        <v>2</v>
      </c>
      <c r="K215" s="13"/>
      <c r="L215" s="15">
        <v>6.2</v>
      </c>
      <c r="M215" s="7"/>
      <c r="N215" s="9"/>
      <c r="O215" s="11">
        <f t="shared" si="31"/>
        <v>0</v>
      </c>
      <c r="Q215" s="81"/>
      <c r="R215" s="92" t="str">
        <f t="shared" si="32"/>
        <v/>
      </c>
      <c r="S215" s="92" t="str">
        <f t="shared" si="32"/>
        <v>rfb418005</v>
      </c>
      <c r="T215" s="92" t="str">
        <f t="shared" si="32"/>
        <v/>
      </c>
      <c r="U215" s="81">
        <f t="shared" si="32"/>
        <v>5.49</v>
      </c>
      <c r="V215" s="94" t="str">
        <f t="shared" si="32"/>
        <v>Tartufi Vollmilch – handgemachte Schokoladentrüffel nach ital. Rezeptur</v>
      </c>
      <c r="X215" s="79"/>
    </row>
    <row r="216" spans="1:24" s="29" customFormat="1" ht="30" customHeight="1" x14ac:dyDescent="0.2">
      <c r="A216" s="65" t="str">
        <f t="shared" si="23"/>
        <v>E</v>
      </c>
      <c r="B216" s="33" t="str">
        <f>IF(A216=A215,IF(Lieferliste!$L216="",B215,TEXT(IF(A216=A215,B215+1,0-1),"00")),-1)</f>
        <v>38</v>
      </c>
      <c r="C216" s="40"/>
      <c r="D216" s="40" t="s">
        <v>606</v>
      </c>
      <c r="E216" s="40" t="s">
        <v>465</v>
      </c>
      <c r="F216" s="38" t="str">
        <f t="shared" si="33"/>
        <v>E 38</v>
      </c>
      <c r="G216" s="16"/>
      <c r="H216" s="12" t="s">
        <v>135</v>
      </c>
      <c r="I216" s="13">
        <v>125</v>
      </c>
      <c r="J216" s="14" t="s">
        <v>2</v>
      </c>
      <c r="K216" s="13"/>
      <c r="L216" s="15">
        <v>6.2</v>
      </c>
      <c r="M216" s="7"/>
      <c r="N216" s="9"/>
      <c r="O216" s="11">
        <f t="shared" si="31"/>
        <v>0</v>
      </c>
      <c r="Q216" s="81"/>
      <c r="R216" s="92" t="str">
        <f t="shared" si="32"/>
        <v/>
      </c>
      <c r="S216" s="92" t="str">
        <f t="shared" si="32"/>
        <v>rfb418006</v>
      </c>
      <c r="T216" s="92" t="str">
        <f t="shared" si="32"/>
        <v/>
      </c>
      <c r="U216" s="81">
        <f t="shared" si="32"/>
        <v>5.49</v>
      </c>
      <c r="V216" s="94" t="str">
        <f t="shared" si="32"/>
        <v>Tartufi Edelbitter – handgemachte Schokoladentrüffel nach ital. Rezeptur</v>
      </c>
      <c r="X216" s="79"/>
    </row>
    <row r="217" spans="1:24" s="29" customFormat="1" ht="30" customHeight="1" x14ac:dyDescent="0.2">
      <c r="A217" s="65" t="str">
        <f t="shared" si="23"/>
        <v>E</v>
      </c>
      <c r="B217" s="33" t="str">
        <f>IF(A217=A216,IF(Lieferliste!$L217="",B216,TEXT(IF(A217=A216,B216+1,0-1),"00")),-1)</f>
        <v>39</v>
      </c>
      <c r="C217" s="40" t="s">
        <v>603</v>
      </c>
      <c r="D217" s="40" t="s">
        <v>606</v>
      </c>
      <c r="E217" s="40" t="s">
        <v>466</v>
      </c>
      <c r="F217" s="38" t="str">
        <f t="shared" si="33"/>
        <v>E 39</v>
      </c>
      <c r="G217" s="16"/>
      <c r="H217" s="12" t="s">
        <v>136</v>
      </c>
      <c r="I217" s="13">
        <v>125</v>
      </c>
      <c r="J217" s="14" t="s">
        <v>2</v>
      </c>
      <c r="K217" s="13"/>
      <c r="L217" s="15">
        <v>6.2</v>
      </c>
      <c r="M217" s="7"/>
      <c r="N217" s="9"/>
      <c r="O217" s="11">
        <f t="shared" si="31"/>
        <v>0</v>
      </c>
      <c r="Q217" s="81"/>
      <c r="R217" s="92" t="str">
        <f t="shared" si="32"/>
        <v>V</v>
      </c>
      <c r="S217" s="92" t="str">
        <f t="shared" si="32"/>
        <v>rfb418019</v>
      </c>
      <c r="T217" s="92" t="str">
        <f t="shared" si="32"/>
        <v/>
      </c>
      <c r="U217" s="81">
        <f t="shared" si="32"/>
        <v>5.49</v>
      </c>
      <c r="V217" s="94" t="str">
        <f t="shared" si="32"/>
        <v>Tartufi Espresso – handgemachte Schokoladentrüffel nach ital. Rezeptur</v>
      </c>
      <c r="X217" s="79"/>
    </row>
    <row r="218" spans="1:24" s="29" customFormat="1" ht="30" customHeight="1" x14ac:dyDescent="0.2">
      <c r="A218" s="65" t="str">
        <f t="shared" si="23"/>
        <v>E</v>
      </c>
      <c r="B218" s="33" t="str">
        <f>IF(A218=A217,IF(Lieferliste!$L218="",B217,TEXT(IF(A218=A217,B217+1,0-1),"00")),-1)</f>
        <v>40</v>
      </c>
      <c r="C218" s="40"/>
      <c r="D218" s="40" t="s">
        <v>606</v>
      </c>
      <c r="E218" s="40" t="s">
        <v>585</v>
      </c>
      <c r="F218" s="38" t="str">
        <f t="shared" si="33"/>
        <v>E 40</v>
      </c>
      <c r="G218" s="16" t="s">
        <v>410</v>
      </c>
      <c r="H218" s="12" t="s">
        <v>595</v>
      </c>
      <c r="I218" s="13">
        <v>84</v>
      </c>
      <c r="J218" s="14" t="s">
        <v>2</v>
      </c>
      <c r="K218" s="13"/>
      <c r="L218" s="15">
        <v>4.2</v>
      </c>
      <c r="M218" s="7"/>
      <c r="N218" s="9"/>
      <c r="O218" s="11">
        <f t="shared" si="31"/>
        <v>0</v>
      </c>
      <c r="Q218" s="81"/>
      <c r="R218" s="92" t="str">
        <f t="shared" si="32"/>
        <v/>
      </c>
      <c r="S218" s="92" t="str">
        <f t="shared" si="32"/>
        <v>rfb514010</v>
      </c>
      <c r="T218" s="92" t="str">
        <f t="shared" si="32"/>
        <v>BIO</v>
      </c>
      <c r="U218" s="81">
        <f t="shared" si="32"/>
        <v>3.99</v>
      </c>
      <c r="V218" s="94" t="str">
        <f t="shared" si="32"/>
        <v>Schoko-Nuss Pralinen „Von Herzen“</v>
      </c>
      <c r="X218" s="79"/>
    </row>
    <row r="219" spans="1:24" s="29" customFormat="1" ht="30" customHeight="1" x14ac:dyDescent="0.2">
      <c r="A219" s="65" t="str">
        <f t="shared" si="23"/>
        <v>E</v>
      </c>
      <c r="B219" s="33" t="str">
        <f>IF(A219=A218,IF(Lieferliste!$L219="",B218,TEXT(IF(A219=A218,B218+1,0-1),"00")),-1)</f>
        <v>41</v>
      </c>
      <c r="C219" s="40" t="s">
        <v>603</v>
      </c>
      <c r="D219" s="40" t="s">
        <v>601</v>
      </c>
      <c r="E219" s="40" t="s">
        <v>467</v>
      </c>
      <c r="F219" s="38" t="str">
        <f t="shared" si="33"/>
        <v>E 41</v>
      </c>
      <c r="G219" s="16" t="s">
        <v>410</v>
      </c>
      <c r="H219" s="82" t="s">
        <v>385</v>
      </c>
      <c r="I219" s="13">
        <v>120</v>
      </c>
      <c r="J219" s="14" t="s">
        <v>2</v>
      </c>
      <c r="K219" s="13" t="s">
        <v>71</v>
      </c>
      <c r="L219" s="15">
        <v>3.9</v>
      </c>
      <c r="M219" s="7"/>
      <c r="N219" s="9"/>
      <c r="O219" s="11">
        <f t="shared" si="31"/>
        <v>0</v>
      </c>
      <c r="Q219" s="81"/>
      <c r="R219" s="92" t="str">
        <f t="shared" si="32"/>
        <v>V</v>
      </c>
      <c r="S219" s="92" t="str">
        <f t="shared" si="32"/>
        <v>ae110020</v>
      </c>
      <c r="T219" s="92" t="str">
        <f t="shared" si="32"/>
        <v>BIO</v>
      </c>
      <c r="U219" s="81">
        <f t="shared" si="32"/>
        <v>3.5</v>
      </c>
      <c r="V219" s="94" t="str">
        <f t="shared" si="32"/>
        <v xml:space="preserve">Datteltrüffel mit Sesam
</v>
      </c>
      <c r="X219" s="79"/>
    </row>
    <row r="220" spans="1:24" s="29" customFormat="1" ht="30" customHeight="1" x14ac:dyDescent="0.2">
      <c r="A220" s="65" t="str">
        <f t="shared" si="23"/>
        <v>E</v>
      </c>
      <c r="B220" s="33" t="str">
        <f>IF(A220=A219,IF(Lieferliste!$L220="",B219,TEXT(IF(A220=A219,B219+1,0-1),"00")),-1)</f>
        <v>42</v>
      </c>
      <c r="C220" s="40" t="s">
        <v>603</v>
      </c>
      <c r="D220" s="40" t="s">
        <v>601</v>
      </c>
      <c r="E220" s="40" t="s">
        <v>468</v>
      </c>
      <c r="F220" s="38" t="str">
        <f t="shared" si="33"/>
        <v>E 42</v>
      </c>
      <c r="G220" s="16" t="s">
        <v>410</v>
      </c>
      <c r="H220" s="82" t="s">
        <v>386</v>
      </c>
      <c r="I220" s="13">
        <v>120</v>
      </c>
      <c r="J220" s="14" t="s">
        <v>2</v>
      </c>
      <c r="K220" s="13" t="s">
        <v>71</v>
      </c>
      <c r="L220" s="15">
        <v>3.9</v>
      </c>
      <c r="M220" s="7"/>
      <c r="N220" s="9"/>
      <c r="O220" s="11">
        <f t="shared" si="31"/>
        <v>0</v>
      </c>
      <c r="Q220" s="81"/>
      <c r="R220" s="92" t="str">
        <f t="shared" ref="R220:V229" si="34">IF($E220="","",IF(VLOOKUP($E220,Bestellliste,R$68,0)="","",VLOOKUP($E220,Bestellliste,R$68,0)))</f>
        <v>V</v>
      </c>
      <c r="S220" s="92" t="str">
        <f t="shared" si="34"/>
        <v>ae110021</v>
      </c>
      <c r="T220" s="92" t="str">
        <f t="shared" si="34"/>
        <v>BIO</v>
      </c>
      <c r="U220" s="81">
        <f t="shared" si="34"/>
        <v>3.5</v>
      </c>
      <c r="V220" s="94" t="str">
        <f t="shared" si="34"/>
        <v xml:space="preserve">Datteltrüffel mit Zimt
</v>
      </c>
      <c r="X220" s="79"/>
    </row>
    <row r="221" spans="1:24" s="29" customFormat="1" ht="30" customHeight="1" x14ac:dyDescent="0.2">
      <c r="A221" s="65" t="str">
        <f t="shared" si="23"/>
        <v>E</v>
      </c>
      <c r="B221" s="33" t="str">
        <f>IF(A221=A220,IF(Lieferliste!$L221="",B220,TEXT(IF(A221=A220,B220+1,0-1),"00")),-1)</f>
        <v>43</v>
      </c>
      <c r="C221" s="40" t="s">
        <v>603</v>
      </c>
      <c r="D221" s="40" t="s">
        <v>601</v>
      </c>
      <c r="E221" s="40" t="s">
        <v>469</v>
      </c>
      <c r="F221" s="38" t="str">
        <f t="shared" si="33"/>
        <v>E 43</v>
      </c>
      <c r="G221" s="16" t="s">
        <v>410</v>
      </c>
      <c r="H221" s="82" t="s">
        <v>387</v>
      </c>
      <c r="I221" s="13">
        <v>120</v>
      </c>
      <c r="J221" s="14" t="s">
        <v>2</v>
      </c>
      <c r="K221" s="13" t="s">
        <v>71</v>
      </c>
      <c r="L221" s="15">
        <v>3.9</v>
      </c>
      <c r="M221" s="7"/>
      <c r="N221" s="9"/>
      <c r="O221" s="11">
        <f t="shared" si="31"/>
        <v>0</v>
      </c>
      <c r="Q221" s="81"/>
      <c r="R221" s="92" t="str">
        <f t="shared" si="34"/>
        <v>V</v>
      </c>
      <c r="S221" s="92" t="str">
        <f t="shared" si="34"/>
        <v>ae110022</v>
      </c>
      <c r="T221" s="92" t="str">
        <f t="shared" si="34"/>
        <v>BIO</v>
      </c>
      <c r="U221" s="81">
        <f t="shared" si="34"/>
        <v>3.5</v>
      </c>
      <c r="V221" s="94" t="str">
        <f t="shared" si="34"/>
        <v xml:space="preserve">Datteltrüffel mit Hibiskus
</v>
      </c>
      <c r="X221" s="79"/>
    </row>
    <row r="222" spans="1:24" s="29" customFormat="1" ht="30" customHeight="1" x14ac:dyDescent="0.2">
      <c r="A222" s="65" t="str">
        <f t="shared" si="23"/>
        <v>E</v>
      </c>
      <c r="B222" s="33" t="str">
        <f>IF(A222=A221,IF(Lieferliste!$L222="",B221,TEXT(IF(A222=A221,B221+1,0-1),"00")),-1)</f>
        <v>44</v>
      </c>
      <c r="C222" s="40"/>
      <c r="D222" s="40" t="s">
        <v>601</v>
      </c>
      <c r="E222" s="40" t="s">
        <v>470</v>
      </c>
      <c r="F222" s="38" t="str">
        <f t="shared" si="33"/>
        <v>E 44</v>
      </c>
      <c r="G222" s="16" t="s">
        <v>410</v>
      </c>
      <c r="H222" s="82" t="s">
        <v>388</v>
      </c>
      <c r="I222" s="13">
        <v>120</v>
      </c>
      <c r="J222" s="14" t="s">
        <v>2</v>
      </c>
      <c r="K222" s="13" t="s">
        <v>71</v>
      </c>
      <c r="L222" s="15">
        <v>3.9</v>
      </c>
      <c r="M222" s="7"/>
      <c r="N222" s="9"/>
      <c r="O222" s="11">
        <f t="shared" si="31"/>
        <v>0</v>
      </c>
      <c r="Q222" s="81"/>
      <c r="R222" s="92" t="str">
        <f t="shared" si="34"/>
        <v>V</v>
      </c>
      <c r="S222" s="92" t="str">
        <f t="shared" si="34"/>
        <v>ae110024</v>
      </c>
      <c r="T222" s="92" t="str">
        <f t="shared" si="34"/>
        <v>BIO</v>
      </c>
      <c r="U222" s="81">
        <f t="shared" si="34"/>
        <v>3.5</v>
      </c>
      <c r="V222" s="94" t="str">
        <f t="shared" si="34"/>
        <v xml:space="preserve">Datteltrüffel mit Kardamom
</v>
      </c>
      <c r="X222" s="79"/>
    </row>
    <row r="223" spans="1:24" s="29" customFormat="1" ht="30" customHeight="1" x14ac:dyDescent="0.2">
      <c r="A223" s="65" t="str">
        <f t="shared" si="23"/>
        <v>E</v>
      </c>
      <c r="B223" s="33" t="str">
        <f>IF(A223=A222,IF(Lieferliste!$L223="",B222,TEXT(IF(A223=A222,B222+1,0-1),"00")),-1)</f>
        <v>45</v>
      </c>
      <c r="C223" s="40"/>
      <c r="D223" s="40" t="s">
        <v>601</v>
      </c>
      <c r="E223" s="40" t="s">
        <v>471</v>
      </c>
      <c r="F223" s="38" t="str">
        <f t="shared" si="33"/>
        <v>E 45</v>
      </c>
      <c r="G223" s="16" t="s">
        <v>410</v>
      </c>
      <c r="H223" s="82" t="s">
        <v>409</v>
      </c>
      <c r="I223" s="13">
        <v>120</v>
      </c>
      <c r="J223" s="14" t="s">
        <v>2</v>
      </c>
      <c r="K223" s="13" t="s">
        <v>71</v>
      </c>
      <c r="L223" s="15">
        <v>3.9</v>
      </c>
      <c r="M223" s="7"/>
      <c r="N223" s="9"/>
      <c r="O223" s="11">
        <f t="shared" si="31"/>
        <v>0</v>
      </c>
      <c r="Q223" s="81"/>
      <c r="R223" s="92" t="str">
        <f t="shared" si="34"/>
        <v>V</v>
      </c>
      <c r="S223" s="92" t="str">
        <f t="shared" si="34"/>
        <v>ae110023</v>
      </c>
      <c r="T223" s="92" t="str">
        <f t="shared" si="34"/>
        <v>BIO</v>
      </c>
      <c r="U223" s="81">
        <f t="shared" si="34"/>
        <v>3.5</v>
      </c>
      <c r="V223" s="94" t="str">
        <f t="shared" si="34"/>
        <v xml:space="preserve">Datteltrüffel mit Mandel-Orange
</v>
      </c>
      <c r="X223" s="79"/>
    </row>
    <row r="224" spans="1:24" s="29" customFormat="1" ht="30" customHeight="1" x14ac:dyDescent="0.2">
      <c r="A224" s="65" t="str">
        <f t="shared" si="23"/>
        <v>E</v>
      </c>
      <c r="B224" s="33" t="str">
        <f>IF(A224=A223,IF(Lieferliste!$L224="",B223,TEXT(IF(A224=A223,B223+1,0-1),"00")),-1)</f>
        <v>46</v>
      </c>
      <c r="C224" s="40"/>
      <c r="D224" s="40" t="s">
        <v>601</v>
      </c>
      <c r="E224" s="40" t="s">
        <v>667</v>
      </c>
      <c r="F224" s="38" t="str">
        <f t="shared" si="33"/>
        <v>E 46</v>
      </c>
      <c r="G224" s="16"/>
      <c r="H224" s="82" t="s">
        <v>682</v>
      </c>
      <c r="I224" s="13">
        <v>140</v>
      </c>
      <c r="J224" s="14" t="s">
        <v>2</v>
      </c>
      <c r="K224" s="13" t="s">
        <v>69</v>
      </c>
      <c r="L224" s="15">
        <v>5.9</v>
      </c>
      <c r="M224" s="7"/>
      <c r="N224" s="9"/>
      <c r="O224" s="11">
        <f t="shared" si="31"/>
        <v>0</v>
      </c>
      <c r="Q224" s="81"/>
      <c r="R224" s="92" t="str">
        <f t="shared" si="34"/>
        <v/>
      </c>
      <c r="S224" s="92" t="str">
        <f t="shared" si="34"/>
        <v>sa510900</v>
      </c>
      <c r="T224" s="92" t="str">
        <f t="shared" si="34"/>
        <v/>
      </c>
      <c r="U224" s="81">
        <f t="shared" si="34"/>
        <v>4.9000000000000004</v>
      </c>
      <c r="V224" s="94" t="str">
        <f t="shared" si="34"/>
        <v xml:space="preserve">Schoko Nougat mit Minze
</v>
      </c>
      <c r="X224" s="79"/>
    </row>
    <row r="225" spans="1:24" s="29" customFormat="1" ht="31.5" customHeight="1" x14ac:dyDescent="0.2">
      <c r="A225" s="65" t="str">
        <f>A223</f>
        <v>E</v>
      </c>
      <c r="B225" s="33" t="str">
        <f>IF(A225=A223,IF(Lieferliste!$L225="",B223,TEXT(IF(A225=A223,B223+1,0-1),"00")),-1)</f>
        <v>45</v>
      </c>
      <c r="C225" s="40"/>
      <c r="D225" s="40"/>
      <c r="E225" s="40"/>
      <c r="F225" s="1" t="s">
        <v>645</v>
      </c>
      <c r="G225" s="1"/>
      <c r="H225" s="37" t="s">
        <v>103</v>
      </c>
      <c r="I225" s="37"/>
      <c r="J225" s="37"/>
      <c r="K225" s="37"/>
      <c r="L225" s="37" t="s">
        <v>265</v>
      </c>
      <c r="M225" s="35"/>
      <c r="N225" s="35"/>
      <c r="O225" s="11" t="str">
        <f t="shared" si="31"/>
        <v/>
      </c>
      <c r="Q225" s="81"/>
      <c r="R225" s="92" t="str">
        <f t="shared" si="34"/>
        <v/>
      </c>
      <c r="S225" s="92" t="str">
        <f t="shared" si="34"/>
        <v/>
      </c>
      <c r="T225" s="92" t="str">
        <f t="shared" si="34"/>
        <v/>
      </c>
      <c r="U225" s="81" t="str">
        <f t="shared" si="34"/>
        <v/>
      </c>
      <c r="V225" s="94" t="str">
        <f t="shared" si="34"/>
        <v/>
      </c>
      <c r="X225" s="79"/>
    </row>
    <row r="226" spans="1:24" s="29" customFormat="1" ht="30" customHeight="1" x14ac:dyDescent="0.2">
      <c r="A226" s="65" t="s">
        <v>645</v>
      </c>
      <c r="B226" s="33">
        <f>IF(A226=A225,IF(Lieferliste!$L226="",B225,TEXT(IF(A226=A225,B225+1,0-1),"00")),-1)</f>
        <v>-1</v>
      </c>
      <c r="C226" s="40"/>
      <c r="D226" s="40"/>
      <c r="E226" s="40"/>
      <c r="F226" s="2"/>
      <c r="G226" s="2"/>
      <c r="H226" s="36" t="s">
        <v>137</v>
      </c>
      <c r="I226" s="36"/>
      <c r="J226" s="36"/>
      <c r="K226" s="36"/>
      <c r="L226" s="36" t="s">
        <v>265</v>
      </c>
      <c r="M226" s="36"/>
      <c r="N226" s="8"/>
      <c r="O226" s="11" t="str">
        <f t="shared" si="31"/>
        <v/>
      </c>
      <c r="Q226" s="81"/>
      <c r="R226" s="92" t="str">
        <f t="shared" si="34"/>
        <v/>
      </c>
      <c r="S226" s="92" t="str">
        <f t="shared" si="34"/>
        <v/>
      </c>
      <c r="T226" s="92" t="str">
        <f t="shared" si="34"/>
        <v/>
      </c>
      <c r="U226" s="81" t="str">
        <f t="shared" si="34"/>
        <v/>
      </c>
      <c r="V226" s="94" t="str">
        <f t="shared" si="34"/>
        <v/>
      </c>
      <c r="X226" s="79"/>
    </row>
    <row r="227" spans="1:24" s="29" customFormat="1" ht="30" customHeight="1" x14ac:dyDescent="0.2">
      <c r="A227" s="65" t="str">
        <f t="shared" ref="A227:A279" si="35">A226</f>
        <v>F</v>
      </c>
      <c r="B227" s="33" t="str">
        <f>IF(A227=A226,IF(Lieferliste!$L227="",B226,TEXT(IF(A227=A226,B226+1,0-1),"00")),-1)</f>
        <v>00</v>
      </c>
      <c r="C227" s="40"/>
      <c r="D227" s="40" t="s">
        <v>607</v>
      </c>
      <c r="E227" s="40">
        <v>119</v>
      </c>
      <c r="F227" s="38" t="str">
        <f t="shared" ref="F227:F232" si="36">A227 &amp; " " &amp; B227</f>
        <v>F 00</v>
      </c>
      <c r="G227" s="16"/>
      <c r="H227" s="12" t="s">
        <v>668</v>
      </c>
      <c r="I227" s="13">
        <v>300</v>
      </c>
      <c r="J227" s="14" t="s">
        <v>2</v>
      </c>
      <c r="K227" s="13" t="s">
        <v>29</v>
      </c>
      <c r="L227" s="15">
        <v>3.3</v>
      </c>
      <c r="M227" s="7"/>
      <c r="N227" s="9"/>
      <c r="O227" s="11">
        <f t="shared" si="31"/>
        <v>0</v>
      </c>
      <c r="Q227" s="81"/>
      <c r="R227" s="92" t="str">
        <f t="shared" si="34"/>
        <v/>
      </c>
      <c r="S227" s="92">
        <f t="shared" si="34"/>
        <v>119</v>
      </c>
      <c r="T227" s="92" t="str">
        <f t="shared" si="34"/>
        <v/>
      </c>
      <c r="U227" s="81">
        <f t="shared" si="34"/>
        <v>3.2</v>
      </c>
      <c r="V227" s="94" t="str">
        <f t="shared" si="34"/>
        <v>Italienische Biscotti
Kekse mit Schokostückchen</v>
      </c>
      <c r="X227" s="79"/>
    </row>
    <row r="228" spans="1:24" s="29" customFormat="1" ht="30" customHeight="1" x14ac:dyDescent="0.2">
      <c r="A228" s="65" t="str">
        <f t="shared" si="35"/>
        <v>F</v>
      </c>
      <c r="B228" s="33" t="str">
        <f>IF(A228=A227,IF(Lieferliste!$L228="",B227,TEXT(IF(A228=A227,B227+1,0-1),"00")),-1)</f>
        <v>01</v>
      </c>
      <c r="C228" s="40"/>
      <c r="D228" s="40" t="s">
        <v>604</v>
      </c>
      <c r="E228" s="40">
        <v>8911917</v>
      </c>
      <c r="F228" s="38" t="str">
        <f t="shared" si="36"/>
        <v>F 01</v>
      </c>
      <c r="G228" s="16" t="s">
        <v>410</v>
      </c>
      <c r="H228" s="12" t="s">
        <v>138</v>
      </c>
      <c r="I228" s="13">
        <v>125</v>
      </c>
      <c r="J228" s="14" t="s">
        <v>2</v>
      </c>
      <c r="K228" s="13" t="s">
        <v>26</v>
      </c>
      <c r="L228" s="15">
        <v>2</v>
      </c>
      <c r="M228" s="7"/>
      <c r="N228" s="9"/>
      <c r="O228" s="11">
        <f t="shared" si="31"/>
        <v>0</v>
      </c>
      <c r="Q228" s="81"/>
      <c r="R228" s="92" t="str">
        <f t="shared" si="34"/>
        <v/>
      </c>
      <c r="S228" s="92">
        <f t="shared" si="34"/>
        <v>8911917</v>
      </c>
      <c r="T228" s="92" t="str">
        <f t="shared" si="34"/>
        <v>BIO</v>
      </c>
      <c r="U228" s="81">
        <f t="shared" si="34"/>
        <v>1.99</v>
      </c>
      <c r="V228" s="94" t="str">
        <f t="shared" si="34"/>
        <v>Mascobado-Lemon-Herzen
Mürbegebäck mit Vollrohrzucker und Zitronenöl</v>
      </c>
      <c r="X228" s="79"/>
    </row>
    <row r="229" spans="1:24" s="29" customFormat="1" ht="30" customHeight="1" x14ac:dyDescent="0.2">
      <c r="A229" s="65" t="str">
        <f t="shared" si="35"/>
        <v>F</v>
      </c>
      <c r="B229" s="33" t="str">
        <f>IF(A229=A228,IF(Lieferliste!$L229="",B228,TEXT(IF(A229=A228,B228+1,0-1),"00")),-1)</f>
        <v>02</v>
      </c>
      <c r="C229" s="40"/>
      <c r="D229" s="40" t="s">
        <v>604</v>
      </c>
      <c r="E229" s="40">
        <v>8911934</v>
      </c>
      <c r="F229" s="38" t="str">
        <f t="shared" si="36"/>
        <v>F 02</v>
      </c>
      <c r="G229" s="16" t="s">
        <v>410</v>
      </c>
      <c r="H229" s="12" t="s">
        <v>139</v>
      </c>
      <c r="I229" s="13">
        <v>125</v>
      </c>
      <c r="J229" s="14" t="s">
        <v>2</v>
      </c>
      <c r="K229" s="13" t="s">
        <v>26</v>
      </c>
      <c r="L229" s="15">
        <v>2</v>
      </c>
      <c r="M229" s="7"/>
      <c r="N229" s="9"/>
      <c r="O229" s="11">
        <f t="shared" si="31"/>
        <v>0</v>
      </c>
      <c r="Q229" s="81"/>
      <c r="R229" s="92" t="str">
        <f t="shared" si="34"/>
        <v/>
      </c>
      <c r="S229" s="92">
        <f t="shared" si="34"/>
        <v>8911934</v>
      </c>
      <c r="T229" s="92" t="str">
        <f t="shared" si="34"/>
        <v>BIO</v>
      </c>
      <c r="U229" s="81">
        <f t="shared" si="34"/>
        <v>1.99</v>
      </c>
      <c r="V229" s="94" t="str">
        <f t="shared" si="34"/>
        <v>Mandel Heidesand
Mürbegebäck mit Dinkel und Mandeln</v>
      </c>
      <c r="X229" s="79"/>
    </row>
    <row r="230" spans="1:24" s="29" customFormat="1" ht="30" customHeight="1" x14ac:dyDescent="0.2">
      <c r="A230" s="65" t="str">
        <f t="shared" si="35"/>
        <v>F</v>
      </c>
      <c r="B230" s="33" t="str">
        <f>IF(A230=A229,IF(Lieferliste!$L230="",B229,TEXT(IF(A230=A229,B229+1,0-1),"00")),-1)</f>
        <v>03</v>
      </c>
      <c r="C230" s="40"/>
      <c r="D230" s="40" t="s">
        <v>601</v>
      </c>
      <c r="E230" s="40" t="s">
        <v>669</v>
      </c>
      <c r="F230" s="38" t="str">
        <f t="shared" si="36"/>
        <v>F 03</v>
      </c>
      <c r="G230" s="16"/>
      <c r="H230" s="12" t="s">
        <v>683</v>
      </c>
      <c r="I230" s="13">
        <v>150</v>
      </c>
      <c r="J230" s="14" t="s">
        <v>2</v>
      </c>
      <c r="K230" s="13" t="s">
        <v>69</v>
      </c>
      <c r="L230" s="15">
        <v>3.9</v>
      </c>
      <c r="M230" s="7"/>
      <c r="N230" s="9"/>
      <c r="O230" s="11">
        <f t="shared" si="31"/>
        <v>0</v>
      </c>
      <c r="Q230" s="81"/>
      <c r="R230" s="92" t="str">
        <f t="shared" ref="R230:V244" si="37">IF($E230="","",IF(VLOOKUP($E230,Bestellliste,R$68,0)="","",VLOOKUP($E230,Bestellliste,R$68,0)))</f>
        <v/>
      </c>
      <c r="S230" s="92" t="str">
        <f t="shared" si="37"/>
        <v>sa510410</v>
      </c>
      <c r="T230" s="92" t="str">
        <f t="shared" si="37"/>
        <v/>
      </c>
      <c r="U230" s="81">
        <f t="shared" si="37"/>
        <v>3.5</v>
      </c>
      <c r="V230" s="94" t="str">
        <f t="shared" si="37"/>
        <v>Nougattaler  mit Salzkaramell
15 Mürbekekse m. Nougat- u. Salzkaramellst.</v>
      </c>
      <c r="X230" s="79"/>
    </row>
    <row r="231" spans="1:24" s="29" customFormat="1" ht="30" customHeight="1" x14ac:dyDescent="0.2">
      <c r="A231" s="65" t="str">
        <f t="shared" si="35"/>
        <v>F</v>
      </c>
      <c r="B231" s="33" t="str">
        <f>IF(A231=A230,IF(Lieferliste!$L231="",B230,TEXT(IF(A231=A230,B230+1,0-1),"00")),-1)</f>
        <v>04</v>
      </c>
      <c r="C231" s="40"/>
      <c r="D231" s="40" t="s">
        <v>601</v>
      </c>
      <c r="E231" s="40" t="s">
        <v>473</v>
      </c>
      <c r="F231" s="38" t="str">
        <f t="shared" si="36"/>
        <v>F 04</v>
      </c>
      <c r="G231" s="16"/>
      <c r="H231" s="12" t="s">
        <v>140</v>
      </c>
      <c r="I231" s="13">
        <v>150</v>
      </c>
      <c r="J231" s="14" t="s">
        <v>2</v>
      </c>
      <c r="K231" s="13" t="s">
        <v>69</v>
      </c>
      <c r="L231" s="15">
        <v>3.9</v>
      </c>
      <c r="M231" s="7"/>
      <c r="N231" s="9"/>
      <c r="O231" s="11">
        <f t="shared" si="31"/>
        <v>0</v>
      </c>
      <c r="Q231" s="81"/>
      <c r="R231" s="92" t="str">
        <f t="shared" si="37"/>
        <v/>
      </c>
      <c r="S231" s="92" t="str">
        <f t="shared" si="37"/>
        <v>sa510400</v>
      </c>
      <c r="T231" s="92" t="str">
        <f t="shared" si="37"/>
        <v/>
      </c>
      <c r="U231" s="81">
        <f t="shared" si="37"/>
        <v>3.5</v>
      </c>
      <c r="V231" s="94" t="str">
        <f t="shared" si="37"/>
        <v>Nougattaler
15 Mürbekekse mit Nougatstückchen</v>
      </c>
      <c r="X231" s="79"/>
    </row>
    <row r="232" spans="1:24" s="29" customFormat="1" ht="30" customHeight="1" x14ac:dyDescent="0.2">
      <c r="A232" s="65" t="str">
        <f t="shared" si="35"/>
        <v>F</v>
      </c>
      <c r="B232" s="33" t="str">
        <f>IF(A232=A231,IF(Lieferliste!$L232="",B231,TEXT(IF(A232=A231,B231+1,0-1),"00")),-1)</f>
        <v>05</v>
      </c>
      <c r="C232" s="40"/>
      <c r="D232" s="40" t="s">
        <v>604</v>
      </c>
      <c r="E232" s="40">
        <v>4501006</v>
      </c>
      <c r="F232" s="38" t="str">
        <f t="shared" si="36"/>
        <v>F 05</v>
      </c>
      <c r="G232" s="16" t="s">
        <v>410</v>
      </c>
      <c r="H232" s="12" t="s">
        <v>308</v>
      </c>
      <c r="I232" s="13">
        <v>120</v>
      </c>
      <c r="J232" s="14" t="s">
        <v>2</v>
      </c>
      <c r="K232" s="13" t="s">
        <v>5</v>
      </c>
      <c r="L232" s="15">
        <v>2.5</v>
      </c>
      <c r="M232" s="7"/>
      <c r="N232" s="9"/>
      <c r="O232" s="11">
        <f t="shared" si="31"/>
        <v>0</v>
      </c>
      <c r="Q232" s="81"/>
      <c r="R232" s="92" t="str">
        <f t="shared" si="37"/>
        <v/>
      </c>
      <c r="S232" s="92">
        <f t="shared" si="37"/>
        <v>4501006</v>
      </c>
      <c r="T232" s="92" t="str">
        <f t="shared" si="37"/>
        <v>BIO</v>
      </c>
      <c r="U232" s="81">
        <f t="shared" si="37"/>
        <v>2.4900000000000002</v>
      </c>
      <c r="V232" s="94" t="str">
        <f t="shared" si="37"/>
        <v>Popquins Classic
Reis-Quinua-Snack</v>
      </c>
      <c r="X232" s="79"/>
    </row>
    <row r="233" spans="1:24" s="29" customFormat="1" ht="30" customHeight="1" x14ac:dyDescent="0.2">
      <c r="A233" s="65" t="str">
        <f t="shared" si="35"/>
        <v>F</v>
      </c>
      <c r="B233" s="33" t="str">
        <f>IF(A233=A232,IF(Lieferliste!$L233="",B232,TEXT(IF(A233=A232,B232+1,0-1),"00")),-1)</f>
        <v>05</v>
      </c>
      <c r="C233" s="40"/>
      <c r="D233" s="40"/>
      <c r="E233" s="40"/>
      <c r="F233" s="2"/>
      <c r="G233" s="2"/>
      <c r="H233" s="36" t="s">
        <v>373</v>
      </c>
      <c r="I233" s="36"/>
      <c r="J233" s="36"/>
      <c r="K233" s="36"/>
      <c r="L233" s="36" t="s">
        <v>265</v>
      </c>
      <c r="M233" s="36"/>
      <c r="N233" s="8"/>
      <c r="O233" s="11" t="str">
        <f t="shared" si="31"/>
        <v/>
      </c>
      <c r="Q233" s="81"/>
      <c r="R233" s="92" t="str">
        <f t="shared" si="37"/>
        <v/>
      </c>
      <c r="S233" s="92" t="str">
        <f t="shared" si="37"/>
        <v/>
      </c>
      <c r="T233" s="92" t="str">
        <f t="shared" si="37"/>
        <v/>
      </c>
      <c r="U233" s="81" t="str">
        <f t="shared" si="37"/>
        <v/>
      </c>
      <c r="V233" s="94" t="str">
        <f t="shared" si="37"/>
        <v/>
      </c>
      <c r="X233" s="79"/>
    </row>
    <row r="234" spans="1:24" s="29" customFormat="1" ht="40.5" customHeight="1" x14ac:dyDescent="0.2">
      <c r="A234" s="65" t="str">
        <f t="shared" si="35"/>
        <v>F</v>
      </c>
      <c r="B234" s="33" t="str">
        <f>IF(A234=A233,IF(Lieferliste!$L234="",B233,TEXT(IF(A234=A233,B233+1,0-1),"00")),-1)</f>
        <v>06</v>
      </c>
      <c r="C234" s="40"/>
      <c r="D234" s="40" t="s">
        <v>606</v>
      </c>
      <c r="E234" s="40" t="s">
        <v>578</v>
      </c>
      <c r="F234" s="38" t="str">
        <f>A234 &amp; " " &amp; B234</f>
        <v>F 06</v>
      </c>
      <c r="G234" s="16"/>
      <c r="H234" s="12" t="s">
        <v>142</v>
      </c>
      <c r="I234" s="13">
        <v>150</v>
      </c>
      <c r="J234" s="14" t="s">
        <v>2</v>
      </c>
      <c r="K234" s="13"/>
      <c r="L234" s="15">
        <v>3.5</v>
      </c>
      <c r="M234" s="7"/>
      <c r="N234" s="9"/>
      <c r="O234" s="11">
        <f t="shared" si="31"/>
        <v>0</v>
      </c>
      <c r="Q234" s="81"/>
      <c r="R234" s="92" t="str">
        <f t="shared" si="37"/>
        <v/>
      </c>
      <c r="S234" s="92" t="str">
        <f t="shared" si="37"/>
        <v>rfb414005</v>
      </c>
      <c r="T234" s="92" t="str">
        <f t="shared" si="37"/>
        <v/>
      </c>
      <c r="U234" s="81">
        <f t="shared" si="37"/>
        <v>3.19</v>
      </c>
      <c r="V234" s="94" t="str">
        <f t="shared" si="37"/>
        <v>Spizzichi – Salzgebäck mit Rosmarin
nach italienischer Rezeptur</v>
      </c>
      <c r="X234" s="79"/>
    </row>
    <row r="235" spans="1:24" s="29" customFormat="1" ht="30" customHeight="1" x14ac:dyDescent="0.2">
      <c r="A235" s="65" t="str">
        <f t="shared" si="35"/>
        <v>F</v>
      </c>
      <c r="B235" s="33" t="str">
        <f>IF(A235=A234,IF(Lieferliste!$L235="",B234,TEXT(IF(A235=A234,B234+1,0-1),"00")),-1)</f>
        <v>06</v>
      </c>
      <c r="C235" s="40"/>
      <c r="D235" s="40"/>
      <c r="E235" s="40"/>
      <c r="F235" s="2"/>
      <c r="G235" s="2"/>
      <c r="H235" s="36" t="s">
        <v>145</v>
      </c>
      <c r="I235" s="36"/>
      <c r="J235" s="36"/>
      <c r="K235" s="36"/>
      <c r="L235" s="36" t="s">
        <v>265</v>
      </c>
      <c r="M235" s="36"/>
      <c r="N235" s="8"/>
      <c r="O235" s="11" t="str">
        <f t="shared" si="31"/>
        <v/>
      </c>
      <c r="Q235" s="81"/>
      <c r="R235" s="92" t="str">
        <f t="shared" si="37"/>
        <v/>
      </c>
      <c r="S235" s="92" t="str">
        <f t="shared" si="37"/>
        <v/>
      </c>
      <c r="T235" s="92" t="str">
        <f t="shared" si="37"/>
        <v/>
      </c>
      <c r="U235" s="81" t="str">
        <f t="shared" si="37"/>
        <v/>
      </c>
      <c r="V235" s="94" t="str">
        <f t="shared" si="37"/>
        <v/>
      </c>
      <c r="X235" s="79"/>
    </row>
    <row r="236" spans="1:24" s="29" customFormat="1" ht="30" customHeight="1" x14ac:dyDescent="0.2">
      <c r="A236" s="65" t="str">
        <f t="shared" si="35"/>
        <v>F</v>
      </c>
      <c r="B236" s="33" t="str">
        <f>IF(A236=A235,IF(Lieferliste!$L236="",B235,TEXT(IF(A236=A235,B235+1,0-1),"00")),-1)</f>
        <v>07</v>
      </c>
      <c r="C236" s="40"/>
      <c r="D236" s="40" t="s">
        <v>604</v>
      </c>
      <c r="E236" s="40">
        <v>8911762</v>
      </c>
      <c r="F236" s="38" t="str">
        <f>A236 &amp; " " &amp; B236</f>
        <v>F 07</v>
      </c>
      <c r="G236" s="16" t="s">
        <v>410</v>
      </c>
      <c r="H236" s="12" t="s">
        <v>146</v>
      </c>
      <c r="I236" s="13">
        <v>100</v>
      </c>
      <c r="J236" s="14" t="s">
        <v>2</v>
      </c>
      <c r="K236" s="13" t="s">
        <v>147</v>
      </c>
      <c r="L236" s="15">
        <v>1.7</v>
      </c>
      <c r="M236" s="7"/>
      <c r="N236" s="9"/>
      <c r="O236" s="11">
        <f t="shared" si="31"/>
        <v>0</v>
      </c>
      <c r="Q236" s="81"/>
      <c r="R236" s="92" t="str">
        <f t="shared" si="37"/>
        <v/>
      </c>
      <c r="S236" s="92">
        <f t="shared" si="37"/>
        <v>8911762</v>
      </c>
      <c r="T236" s="92" t="str">
        <f t="shared" si="37"/>
        <v>BIO</v>
      </c>
      <c r="U236" s="81">
        <f t="shared" si="37"/>
        <v>1.69</v>
      </c>
      <c r="V236" s="94" t="str">
        <f t="shared" si="37"/>
        <v>Bio Honig-Anis Bonbons</v>
      </c>
      <c r="X236" s="79"/>
    </row>
    <row r="237" spans="1:24" s="29" customFormat="1" ht="30" customHeight="1" x14ac:dyDescent="0.2">
      <c r="A237" s="65" t="str">
        <f t="shared" si="35"/>
        <v>F</v>
      </c>
      <c r="B237" s="33" t="str">
        <f>IF(A237=A236,IF(Lieferliste!$L237="",B236,TEXT(IF(A237=A236,B236+1,0-1),"00")),-1)</f>
        <v>08</v>
      </c>
      <c r="C237" s="40" t="s">
        <v>603</v>
      </c>
      <c r="D237" s="40" t="s">
        <v>604</v>
      </c>
      <c r="E237" s="40">
        <v>8911761</v>
      </c>
      <c r="F237" s="38" t="str">
        <f>A237 &amp; " " &amp; B237</f>
        <v>F 08</v>
      </c>
      <c r="G237" s="16" t="s">
        <v>410</v>
      </c>
      <c r="H237" s="12" t="s">
        <v>309</v>
      </c>
      <c r="I237" s="13">
        <v>100</v>
      </c>
      <c r="J237" s="14" t="s">
        <v>2</v>
      </c>
      <c r="K237" s="13" t="s">
        <v>148</v>
      </c>
      <c r="L237" s="15">
        <v>1.7</v>
      </c>
      <c r="M237" s="7"/>
      <c r="N237" s="9"/>
      <c r="O237" s="11">
        <f t="shared" si="31"/>
        <v>0</v>
      </c>
      <c r="Q237" s="81"/>
      <c r="R237" s="92" t="str">
        <f t="shared" si="37"/>
        <v>V</v>
      </c>
      <c r="S237" s="92">
        <f t="shared" si="37"/>
        <v>8911761</v>
      </c>
      <c r="T237" s="92" t="str">
        <f t="shared" si="37"/>
        <v>BIO</v>
      </c>
      <c r="U237" s="81">
        <f t="shared" si="37"/>
        <v>1.69</v>
      </c>
      <c r="V237" s="94" t="str">
        <f t="shared" si="37"/>
        <v>Bio Zitrone-Thymian Bonbons</v>
      </c>
      <c r="X237" s="79"/>
    </row>
    <row r="238" spans="1:24" s="29" customFormat="1" ht="30" customHeight="1" x14ac:dyDescent="0.2">
      <c r="A238" s="65" t="str">
        <f t="shared" si="35"/>
        <v>F</v>
      </c>
      <c r="B238" s="33" t="str">
        <f>IF(A238=A237,IF(Lieferliste!$L238="",B237,TEXT(IF(A238=A237,B237+1,0-1),"00")),-1)</f>
        <v>09</v>
      </c>
      <c r="C238" s="40" t="s">
        <v>603</v>
      </c>
      <c r="D238" s="40" t="s">
        <v>604</v>
      </c>
      <c r="E238" s="40">
        <v>8911760</v>
      </c>
      <c r="F238" s="38" t="str">
        <f>A238 &amp; " " &amp; B238</f>
        <v>F 09</v>
      </c>
      <c r="G238" s="16" t="s">
        <v>410</v>
      </c>
      <c r="H238" s="12" t="s">
        <v>149</v>
      </c>
      <c r="I238" s="13">
        <v>100</v>
      </c>
      <c r="J238" s="14" t="s">
        <v>2</v>
      </c>
      <c r="K238" s="13" t="s">
        <v>148</v>
      </c>
      <c r="L238" s="15">
        <v>1.7</v>
      </c>
      <c r="M238" s="7"/>
      <c r="N238" s="9"/>
      <c r="O238" s="11">
        <f t="shared" si="31"/>
        <v>0</v>
      </c>
      <c r="Q238" s="81"/>
      <c r="R238" s="92" t="str">
        <f t="shared" si="37"/>
        <v>V</v>
      </c>
      <c r="S238" s="92">
        <f t="shared" si="37"/>
        <v>8911760</v>
      </c>
      <c r="T238" s="92" t="str">
        <f t="shared" si="37"/>
        <v>BIO</v>
      </c>
      <c r="U238" s="81">
        <f t="shared" si="37"/>
        <v>1.69</v>
      </c>
      <c r="V238" s="94" t="str">
        <f t="shared" si="37"/>
        <v>Bio Ingwer-Kirsch Bonbons</v>
      </c>
      <c r="X238" s="79"/>
    </row>
    <row r="239" spans="1:24" s="29" customFormat="1" ht="30" customHeight="1" x14ac:dyDescent="0.2">
      <c r="A239" s="65" t="str">
        <f t="shared" si="35"/>
        <v>F</v>
      </c>
      <c r="B239" s="33" t="str">
        <f>IF(A239=A238,IF(Lieferliste!$L239="",B238,TEXT(IF(A239=A238,B238+1,0-1),"00")),-1)</f>
        <v>09</v>
      </c>
      <c r="C239" s="40"/>
      <c r="D239" s="40"/>
      <c r="E239" s="40"/>
      <c r="F239" s="2"/>
      <c r="G239" s="2"/>
      <c r="H239" s="36" t="s">
        <v>374</v>
      </c>
      <c r="I239" s="36"/>
      <c r="J239" s="36"/>
      <c r="K239" s="36"/>
      <c r="L239" s="36" t="s">
        <v>265</v>
      </c>
      <c r="M239" s="36"/>
      <c r="N239" s="8"/>
      <c r="O239" s="11" t="str">
        <f t="shared" si="31"/>
        <v/>
      </c>
      <c r="Q239" s="81"/>
      <c r="R239" s="92" t="str">
        <f t="shared" si="37"/>
        <v/>
      </c>
      <c r="S239" s="92" t="str">
        <f t="shared" si="37"/>
        <v/>
      </c>
      <c r="T239" s="92" t="str">
        <f t="shared" si="37"/>
        <v/>
      </c>
      <c r="U239" s="81" t="str">
        <f t="shared" si="37"/>
        <v/>
      </c>
      <c r="V239" s="94" t="str">
        <f t="shared" si="37"/>
        <v/>
      </c>
      <c r="X239" s="79"/>
    </row>
    <row r="240" spans="1:24" s="29" customFormat="1" ht="30" customHeight="1" x14ac:dyDescent="0.2">
      <c r="A240" s="65" t="str">
        <f t="shared" si="35"/>
        <v>F</v>
      </c>
      <c r="B240" s="33" t="str">
        <f>IF(A240=A239,IF(Lieferliste!$L240="",B239,TEXT(IF(A240=A239,B239+1,0-1),"00")),-1)</f>
        <v>10</v>
      </c>
      <c r="C240" s="40"/>
      <c r="D240" s="40" t="s">
        <v>606</v>
      </c>
      <c r="E240" s="40" t="s">
        <v>480</v>
      </c>
      <c r="F240" s="38" t="str">
        <f t="shared" ref="F240:F247" si="38">A240 &amp; " " &amp; B240</f>
        <v>F 10</v>
      </c>
      <c r="G240" s="16" t="s">
        <v>410</v>
      </c>
      <c r="H240" s="12" t="s">
        <v>151</v>
      </c>
      <c r="I240" s="13">
        <v>100</v>
      </c>
      <c r="J240" s="14" t="s">
        <v>2</v>
      </c>
      <c r="K240" s="13"/>
      <c r="L240" s="15">
        <v>2</v>
      </c>
      <c r="M240" s="7"/>
      <c r="N240" s="9"/>
      <c r="O240" s="11">
        <f t="shared" si="31"/>
        <v>0</v>
      </c>
      <c r="Q240" s="81"/>
      <c r="R240" s="92" t="str">
        <f t="shared" si="37"/>
        <v/>
      </c>
      <c r="S240" s="92" t="str">
        <f t="shared" si="37"/>
        <v>rpa014015</v>
      </c>
      <c r="T240" s="92" t="str">
        <f t="shared" si="37"/>
        <v>BIO</v>
      </c>
      <c r="U240" s="81">
        <f t="shared" si="37"/>
        <v>1.9</v>
      </c>
      <c r="V240" s="94" t="str">
        <f t="shared" si="37"/>
        <v>Bio Lakritz—Bären</v>
      </c>
      <c r="X240" s="79"/>
    </row>
    <row r="241" spans="1:24" s="29" customFormat="1" ht="30" customHeight="1" x14ac:dyDescent="0.2">
      <c r="A241" s="65" t="str">
        <f t="shared" si="35"/>
        <v>F</v>
      </c>
      <c r="B241" s="33" t="str">
        <f>IF(A241=A240,IF(Lieferliste!$L241="",B240,TEXT(IF(A241=A240,B240+1,0-1),"00")),-1)</f>
        <v>11</v>
      </c>
      <c r="C241" s="40"/>
      <c r="D241" s="40" t="s">
        <v>606</v>
      </c>
      <c r="E241" s="40" t="s">
        <v>481</v>
      </c>
      <c r="F241" s="38" t="str">
        <f t="shared" si="38"/>
        <v>F 11</v>
      </c>
      <c r="G241" s="16" t="s">
        <v>410</v>
      </c>
      <c r="H241" s="12" t="s">
        <v>152</v>
      </c>
      <c r="I241" s="13">
        <v>100</v>
      </c>
      <c r="J241" s="14" t="s">
        <v>2</v>
      </c>
      <c r="K241" s="13" t="s">
        <v>153</v>
      </c>
      <c r="L241" s="15">
        <v>2</v>
      </c>
      <c r="M241" s="7"/>
      <c r="N241" s="9"/>
      <c r="O241" s="11">
        <f t="shared" si="31"/>
        <v>0</v>
      </c>
      <c r="Q241" s="81"/>
      <c r="R241" s="92" t="str">
        <f t="shared" si="37"/>
        <v/>
      </c>
      <c r="S241" s="92" t="str">
        <f t="shared" si="37"/>
        <v>rph814050</v>
      </c>
      <c r="T241" s="92" t="str">
        <f t="shared" si="37"/>
        <v>BIO</v>
      </c>
      <c r="U241" s="81">
        <f t="shared" si="37"/>
        <v>1.8</v>
      </c>
      <c r="V241" s="94" t="str">
        <f t="shared" si="37"/>
        <v>Bio-Mango-Monkeys
Fruchtgummi</v>
      </c>
      <c r="X241" s="79"/>
    </row>
    <row r="242" spans="1:24" s="29" customFormat="1" ht="30" customHeight="1" x14ac:dyDescent="0.2">
      <c r="A242" s="65" t="str">
        <f t="shared" si="35"/>
        <v>F</v>
      </c>
      <c r="B242" s="33" t="str">
        <f>IF(A242=A241,IF(Lieferliste!$L242="",B241,TEXT(IF(A242=A241,B241+1,0-1),"00")),-1)</f>
        <v>12</v>
      </c>
      <c r="C242" s="40" t="s">
        <v>603</v>
      </c>
      <c r="D242" s="40" t="s">
        <v>606</v>
      </c>
      <c r="E242" s="40" t="s">
        <v>482</v>
      </c>
      <c r="F242" s="38" t="str">
        <f t="shared" si="38"/>
        <v>F 12</v>
      </c>
      <c r="G242" s="16" t="s">
        <v>410</v>
      </c>
      <c r="H242" s="12" t="s">
        <v>586</v>
      </c>
      <c r="I242" s="13">
        <v>100</v>
      </c>
      <c r="J242" s="14" t="s">
        <v>2</v>
      </c>
      <c r="K242" s="13"/>
      <c r="L242" s="15">
        <v>2</v>
      </c>
      <c r="M242" s="7"/>
      <c r="N242" s="9"/>
      <c r="O242" s="11">
        <f t="shared" si="31"/>
        <v>0</v>
      </c>
      <c r="Q242" s="81"/>
      <c r="R242" s="92" t="str">
        <f t="shared" si="37"/>
        <v>V</v>
      </c>
      <c r="S242" s="92" t="str">
        <f t="shared" si="37"/>
        <v>rph814053</v>
      </c>
      <c r="T242" s="92" t="str">
        <f t="shared" si="37"/>
        <v>BIO</v>
      </c>
      <c r="U242" s="81">
        <f t="shared" si="37"/>
        <v>1.9</v>
      </c>
      <c r="V242" s="94" t="str">
        <f t="shared" si="37"/>
        <v>Mango Engel
Fruchtgummi, vegan</v>
      </c>
      <c r="X242" s="79"/>
    </row>
    <row r="243" spans="1:24" s="29" customFormat="1" ht="30" customHeight="1" x14ac:dyDescent="0.2">
      <c r="A243" s="65" t="str">
        <f t="shared" si="35"/>
        <v>F</v>
      </c>
      <c r="B243" s="33" t="str">
        <f>IF(A243=A242,IF(Lieferliste!$L243="",B242,TEXT(IF(A243=A242,B242+1,0-1),"00")),-1)</f>
        <v>13</v>
      </c>
      <c r="C243" s="40" t="s">
        <v>603</v>
      </c>
      <c r="D243" s="40" t="s">
        <v>606</v>
      </c>
      <c r="E243" s="40" t="s">
        <v>483</v>
      </c>
      <c r="F243" s="38" t="str">
        <f t="shared" si="38"/>
        <v>F 13</v>
      </c>
      <c r="G243" s="16" t="s">
        <v>410</v>
      </c>
      <c r="H243" s="12" t="s">
        <v>154</v>
      </c>
      <c r="I243" s="13">
        <v>100</v>
      </c>
      <c r="J243" s="14" t="s">
        <v>2</v>
      </c>
      <c r="K243" s="13" t="s">
        <v>148</v>
      </c>
      <c r="L243" s="15">
        <v>2</v>
      </c>
      <c r="M243" s="7"/>
      <c r="N243" s="9"/>
      <c r="O243" s="11">
        <f t="shared" si="31"/>
        <v>0</v>
      </c>
      <c r="Q243" s="81"/>
      <c r="R243" s="92" t="str">
        <f t="shared" si="37"/>
        <v>V</v>
      </c>
      <c r="S243" s="92" t="str">
        <f t="shared" si="37"/>
        <v>rpa014003</v>
      </c>
      <c r="T243" s="92" t="str">
        <f t="shared" si="37"/>
        <v>BIO</v>
      </c>
      <c r="U243" s="81">
        <f t="shared" si="37"/>
        <v>1.8</v>
      </c>
      <c r="V243" s="94" t="str">
        <f t="shared" si="37"/>
        <v>Saure Schlangen Bande
Fruchtgummi</v>
      </c>
      <c r="X243" s="79"/>
    </row>
    <row r="244" spans="1:24" s="29" customFormat="1" ht="30" customHeight="1" x14ac:dyDescent="0.2">
      <c r="A244" s="65" t="str">
        <f t="shared" si="35"/>
        <v>F</v>
      </c>
      <c r="B244" s="33" t="str">
        <f>IF(A244=A243,IF(Lieferliste!$L244="",B243,TEXT(IF(A244=A243,B243+1,0-1),"00")),-1)</f>
        <v>14</v>
      </c>
      <c r="C244" s="40"/>
      <c r="D244" s="40"/>
      <c r="E244" s="40"/>
      <c r="F244" s="38" t="str">
        <f t="shared" si="38"/>
        <v>F 14</v>
      </c>
      <c r="G244" s="16" t="s">
        <v>410</v>
      </c>
      <c r="H244" s="12" t="s">
        <v>312</v>
      </c>
      <c r="I244" s="13"/>
      <c r="J244" s="14"/>
      <c r="K244" s="13" t="s">
        <v>241</v>
      </c>
      <c r="L244" s="15">
        <v>2.5499999999999998</v>
      </c>
      <c r="M244" s="7"/>
      <c r="N244" s="9"/>
      <c r="O244" s="11">
        <f t="shared" si="31"/>
        <v>0</v>
      </c>
      <c r="Q244" s="81"/>
      <c r="R244" s="92" t="str">
        <f t="shared" si="37"/>
        <v/>
      </c>
      <c r="S244" s="92" t="str">
        <f t="shared" si="37"/>
        <v/>
      </c>
      <c r="T244" s="92" t="str">
        <f t="shared" si="37"/>
        <v/>
      </c>
      <c r="U244" s="81" t="str">
        <f t="shared" si="37"/>
        <v/>
      </c>
      <c r="V244" s="94" t="str">
        <f t="shared" si="37"/>
        <v/>
      </c>
      <c r="X244" s="79"/>
    </row>
    <row r="245" spans="1:24" s="29" customFormat="1" ht="30" customHeight="1" x14ac:dyDescent="0.2">
      <c r="A245" s="65" t="str">
        <f t="shared" si="35"/>
        <v>F</v>
      </c>
      <c r="B245" s="33" t="str">
        <f>IF(A245=A244,IF(Lieferliste!$L245="",B244,TEXT(IF(A245=A244,B244+1,0-1),"00")),-1)</f>
        <v>15</v>
      </c>
      <c r="C245" s="40"/>
      <c r="D245" s="40"/>
      <c r="E245" s="40"/>
      <c r="F245" s="38" t="str">
        <f t="shared" si="38"/>
        <v>F 15</v>
      </c>
      <c r="G245" s="16" t="s">
        <v>410</v>
      </c>
      <c r="H245" s="12" t="s">
        <v>313</v>
      </c>
      <c r="I245" s="13"/>
      <c r="J245" s="14"/>
      <c r="K245" s="13" t="s">
        <v>241</v>
      </c>
      <c r="L245" s="15">
        <v>2.5499999999999998</v>
      </c>
      <c r="M245" s="7"/>
      <c r="N245" s="9"/>
      <c r="O245" s="11">
        <f t="shared" si="31"/>
        <v>0</v>
      </c>
      <c r="Q245" s="81"/>
      <c r="R245" s="92" t="str">
        <f t="shared" ref="R245:V254" si="39">IF($E245="","",IF(VLOOKUP($E245,Bestellliste,R$68,0)="","",VLOOKUP($E245,Bestellliste,R$68,0)))</f>
        <v/>
      </c>
      <c r="S245" s="92" t="str">
        <f t="shared" si="39"/>
        <v/>
      </c>
      <c r="T245" s="92" t="str">
        <f t="shared" si="39"/>
        <v/>
      </c>
      <c r="U245" s="81" t="str">
        <f t="shared" si="39"/>
        <v/>
      </c>
      <c r="V245" s="94" t="str">
        <f t="shared" si="39"/>
        <v/>
      </c>
      <c r="X245" s="79"/>
    </row>
    <row r="246" spans="1:24" s="29" customFormat="1" ht="30" customHeight="1" x14ac:dyDescent="0.2">
      <c r="A246" s="65" t="str">
        <f t="shared" si="35"/>
        <v>F</v>
      </c>
      <c r="B246" s="33" t="str">
        <f>IF(A246=A245,IF(Lieferliste!$L246="",B245,TEXT(IF(A246=A245,B245+1,0-1),"00")),-1)</f>
        <v>16</v>
      </c>
      <c r="C246" s="40"/>
      <c r="D246" s="40"/>
      <c r="E246" s="40"/>
      <c r="F246" s="38" t="str">
        <f t="shared" si="38"/>
        <v>F 16</v>
      </c>
      <c r="G246" s="16" t="s">
        <v>410</v>
      </c>
      <c r="H246" s="12" t="s">
        <v>314</v>
      </c>
      <c r="I246" s="13"/>
      <c r="J246" s="14"/>
      <c r="K246" s="13" t="s">
        <v>241</v>
      </c>
      <c r="L246" s="15">
        <v>2.5499999999999998</v>
      </c>
      <c r="M246" s="7"/>
      <c r="N246" s="9"/>
      <c r="O246" s="11">
        <f t="shared" si="31"/>
        <v>0</v>
      </c>
      <c r="Q246" s="81"/>
      <c r="R246" s="92" t="str">
        <f t="shared" si="39"/>
        <v/>
      </c>
      <c r="S246" s="92" t="str">
        <f t="shared" si="39"/>
        <v/>
      </c>
      <c r="T246" s="92" t="str">
        <f t="shared" si="39"/>
        <v/>
      </c>
      <c r="U246" s="81" t="str">
        <f t="shared" si="39"/>
        <v/>
      </c>
      <c r="V246" s="94" t="str">
        <f t="shared" si="39"/>
        <v/>
      </c>
      <c r="X246" s="79"/>
    </row>
    <row r="247" spans="1:24" s="29" customFormat="1" ht="30" customHeight="1" x14ac:dyDescent="0.2">
      <c r="A247" s="65" t="str">
        <f t="shared" si="35"/>
        <v>F</v>
      </c>
      <c r="B247" s="33" t="str">
        <f>IF(A247=A246,IF(Lieferliste!$L247="",B246,TEXT(IF(A247=A246,B246+1,0-1),"00")),-1)</f>
        <v>17</v>
      </c>
      <c r="C247" s="40"/>
      <c r="D247" s="40"/>
      <c r="E247" s="40"/>
      <c r="F247" s="38" t="str">
        <f t="shared" si="38"/>
        <v>F 17</v>
      </c>
      <c r="G247" s="16" t="s">
        <v>410</v>
      </c>
      <c r="H247" s="12" t="s">
        <v>315</v>
      </c>
      <c r="I247" s="13"/>
      <c r="J247" s="14"/>
      <c r="K247" s="13" t="s">
        <v>241</v>
      </c>
      <c r="L247" s="15">
        <v>2.5499999999999998</v>
      </c>
      <c r="M247" s="7"/>
      <c r="N247" s="9"/>
      <c r="O247" s="11">
        <f t="shared" si="31"/>
        <v>0</v>
      </c>
      <c r="Q247" s="81"/>
      <c r="R247" s="92" t="str">
        <f t="shared" si="39"/>
        <v/>
      </c>
      <c r="S247" s="92" t="str">
        <f t="shared" si="39"/>
        <v/>
      </c>
      <c r="T247" s="92" t="str">
        <f t="shared" si="39"/>
        <v/>
      </c>
      <c r="U247" s="81" t="str">
        <f t="shared" si="39"/>
        <v/>
      </c>
      <c r="V247" s="94" t="str">
        <f t="shared" si="39"/>
        <v/>
      </c>
      <c r="X247" s="79"/>
    </row>
    <row r="248" spans="1:24" s="29" customFormat="1" ht="30" customHeight="1" x14ac:dyDescent="0.2">
      <c r="A248" s="65" t="str">
        <f t="shared" si="35"/>
        <v>F</v>
      </c>
      <c r="B248" s="33" t="str">
        <f>IF(A248=A247,IF(Lieferliste!$L248="",B247,TEXT(IF(A248=A247,B247+1,0-1),"00")),-1)</f>
        <v>17</v>
      </c>
      <c r="C248" s="40"/>
      <c r="D248" s="40"/>
      <c r="E248" s="40"/>
      <c r="F248" s="2"/>
      <c r="G248" s="2"/>
      <c r="H248" s="36" t="s">
        <v>155</v>
      </c>
      <c r="I248" s="36"/>
      <c r="J248" s="36"/>
      <c r="K248" s="36"/>
      <c r="L248" s="36" t="s">
        <v>265</v>
      </c>
      <c r="M248" s="36"/>
      <c r="N248" s="8"/>
      <c r="O248" s="11" t="str">
        <f t="shared" si="31"/>
        <v/>
      </c>
      <c r="Q248" s="81"/>
      <c r="R248" s="92" t="str">
        <f t="shared" si="39"/>
        <v/>
      </c>
      <c r="S248" s="92" t="str">
        <f t="shared" si="39"/>
        <v/>
      </c>
      <c r="T248" s="92" t="str">
        <f t="shared" si="39"/>
        <v/>
      </c>
      <c r="U248" s="81" t="str">
        <f t="shared" si="39"/>
        <v/>
      </c>
      <c r="V248" s="94" t="str">
        <f t="shared" si="39"/>
        <v/>
      </c>
      <c r="X248" s="79"/>
    </row>
    <row r="249" spans="1:24" s="29" customFormat="1" ht="30" customHeight="1" x14ac:dyDescent="0.2">
      <c r="A249" s="65" t="str">
        <f t="shared" si="35"/>
        <v>F</v>
      </c>
      <c r="B249" s="33" t="str">
        <f>IF(A249=A248,IF(Lieferliste!$L249="",B248,TEXT(IF(A249=A248,B248+1,0-1),"00")),-1)</f>
        <v>18</v>
      </c>
      <c r="C249" s="40"/>
      <c r="D249" s="40" t="s">
        <v>606</v>
      </c>
      <c r="E249" s="40" t="s">
        <v>484</v>
      </c>
      <c r="F249" s="38" t="str">
        <f t="shared" ref="F249:F255" si="40">A249 &amp; " " &amp; B249</f>
        <v>F 18</v>
      </c>
      <c r="G249" s="16" t="s">
        <v>410</v>
      </c>
      <c r="H249" s="12" t="s">
        <v>156</v>
      </c>
      <c r="I249" s="13">
        <v>46</v>
      </c>
      <c r="J249" s="14" t="s">
        <v>2</v>
      </c>
      <c r="K249" s="13"/>
      <c r="L249" s="15">
        <v>1.6</v>
      </c>
      <c r="M249" s="7"/>
      <c r="N249" s="9"/>
      <c r="O249" s="11">
        <f t="shared" si="31"/>
        <v>0</v>
      </c>
      <c r="Q249" s="81"/>
      <c r="R249" s="92" t="str">
        <f t="shared" si="39"/>
        <v/>
      </c>
      <c r="S249" s="92" t="str">
        <f t="shared" si="39"/>
        <v>rfb514005</v>
      </c>
      <c r="T249" s="92" t="str">
        <f t="shared" si="39"/>
        <v>BIO</v>
      </c>
      <c r="U249" s="81">
        <f t="shared" si="39"/>
        <v>1.49</v>
      </c>
      <c r="V249" s="94" t="str">
        <f t="shared" si="39"/>
        <v>Fruchtriegel Lotte
Dattel-Limette</v>
      </c>
      <c r="X249" s="79"/>
    </row>
    <row r="250" spans="1:24" s="29" customFormat="1" ht="30" customHeight="1" x14ac:dyDescent="0.2">
      <c r="A250" s="65" t="str">
        <f t="shared" si="35"/>
        <v>F</v>
      </c>
      <c r="B250" s="33" t="str">
        <f>IF(A250=A249,IF(Lieferliste!$L250="",B249,TEXT(IF(A250=A249,B249+1,0-1),"00")),-1)</f>
        <v>19</v>
      </c>
      <c r="C250" s="40"/>
      <c r="D250" s="40" t="s">
        <v>606</v>
      </c>
      <c r="E250" s="40" t="s">
        <v>485</v>
      </c>
      <c r="F250" s="38" t="str">
        <f t="shared" si="40"/>
        <v>F 19</v>
      </c>
      <c r="G250" s="16" t="s">
        <v>410</v>
      </c>
      <c r="H250" s="12" t="s">
        <v>157</v>
      </c>
      <c r="I250" s="13">
        <v>47</v>
      </c>
      <c r="J250" s="14" t="s">
        <v>2</v>
      </c>
      <c r="K250" s="13"/>
      <c r="L250" s="15">
        <v>1.6</v>
      </c>
      <c r="M250" s="7"/>
      <c r="N250" s="9"/>
      <c r="O250" s="11">
        <f t="shared" si="31"/>
        <v>0</v>
      </c>
      <c r="Q250" s="81"/>
      <c r="R250" s="92" t="str">
        <f t="shared" si="39"/>
        <v/>
      </c>
      <c r="S250" s="92" t="str">
        <f t="shared" si="39"/>
        <v>rfb514006</v>
      </c>
      <c r="T250" s="92" t="str">
        <f t="shared" si="39"/>
        <v>BIO</v>
      </c>
      <c r="U250" s="81">
        <f t="shared" si="39"/>
        <v>1.49</v>
      </c>
      <c r="V250" s="94" t="str">
        <f t="shared" si="39"/>
        <v>Fruchtriegel Emma
Kirsch-Aronia</v>
      </c>
      <c r="X250" s="79"/>
    </row>
    <row r="251" spans="1:24" s="29" customFormat="1" ht="30" customHeight="1" x14ac:dyDescent="0.2">
      <c r="A251" s="65" t="str">
        <f t="shared" si="35"/>
        <v>F</v>
      </c>
      <c r="B251" s="33" t="str">
        <f>IF(A251=A250,IF(Lieferliste!$L251="",B250,TEXT(IF(A251=A250,B250+1,0-1),"00")),-1)</f>
        <v>20</v>
      </c>
      <c r="C251" s="40"/>
      <c r="D251" s="40" t="s">
        <v>606</v>
      </c>
      <c r="E251" s="40" t="s">
        <v>486</v>
      </c>
      <c r="F251" s="38" t="str">
        <f t="shared" si="40"/>
        <v>F 20</v>
      </c>
      <c r="G251" s="16" t="s">
        <v>410</v>
      </c>
      <c r="H251" s="12" t="s">
        <v>158</v>
      </c>
      <c r="I251" s="13">
        <v>47</v>
      </c>
      <c r="J251" s="14" t="s">
        <v>2</v>
      </c>
      <c r="K251" s="13"/>
      <c r="L251" s="15">
        <v>1.6</v>
      </c>
      <c r="M251" s="7"/>
      <c r="N251" s="9"/>
      <c r="O251" s="11">
        <f t="shared" si="31"/>
        <v>0</v>
      </c>
      <c r="Q251" s="81"/>
      <c r="R251" s="92" t="str">
        <f t="shared" si="39"/>
        <v/>
      </c>
      <c r="S251" s="92" t="str">
        <f t="shared" si="39"/>
        <v>rfb514007</v>
      </c>
      <c r="T251" s="92" t="str">
        <f t="shared" si="39"/>
        <v>BIO</v>
      </c>
      <c r="U251" s="81">
        <f t="shared" si="39"/>
        <v>1.49</v>
      </c>
      <c r="V251" s="94" t="str">
        <f t="shared" si="39"/>
        <v>Fruchtriegel Oskar
Apfel-Feige</v>
      </c>
      <c r="X251" s="79"/>
    </row>
    <row r="252" spans="1:24" s="29" customFormat="1" ht="30" customHeight="1" x14ac:dyDescent="0.2">
      <c r="A252" s="65" t="str">
        <f t="shared" si="35"/>
        <v>F</v>
      </c>
      <c r="B252" s="33" t="str">
        <f>IF(A252=A251,IF(Lieferliste!$L252="",B251,TEXT(IF(A252=A251,B251+1,0-1),"00")),-1)</f>
        <v>21</v>
      </c>
      <c r="C252" s="40" t="s">
        <v>603</v>
      </c>
      <c r="D252" s="40" t="s">
        <v>606</v>
      </c>
      <c r="E252" s="40" t="s">
        <v>487</v>
      </c>
      <c r="F252" s="38" t="str">
        <f t="shared" si="40"/>
        <v>F 21</v>
      </c>
      <c r="G252" s="16" t="s">
        <v>410</v>
      </c>
      <c r="H252" s="12" t="s">
        <v>159</v>
      </c>
      <c r="I252" s="13">
        <v>35</v>
      </c>
      <c r="J252" s="14" t="s">
        <v>2</v>
      </c>
      <c r="K252" s="13"/>
      <c r="L252" s="15">
        <v>1.6</v>
      </c>
      <c r="M252" s="7"/>
      <c r="N252" s="9"/>
      <c r="O252" s="11">
        <f t="shared" si="31"/>
        <v>0</v>
      </c>
      <c r="Q252" s="81"/>
      <c r="R252" s="92" t="str">
        <f t="shared" si="39"/>
        <v>V</v>
      </c>
      <c r="S252" s="92" t="str">
        <f t="shared" si="39"/>
        <v>rfb514008</v>
      </c>
      <c r="T252" s="92" t="str">
        <f t="shared" si="39"/>
        <v>BIO</v>
      </c>
      <c r="U252" s="81">
        <f t="shared" si="39"/>
        <v>1.49</v>
      </c>
      <c r="V252" s="94" t="str">
        <f t="shared" si="39"/>
        <v>Nussriegel Paule
Haselnuss-Kirsche</v>
      </c>
      <c r="X252" s="79"/>
    </row>
    <row r="253" spans="1:24" s="29" customFormat="1" ht="30" customHeight="1" x14ac:dyDescent="0.2">
      <c r="A253" s="65" t="str">
        <f t="shared" si="35"/>
        <v>F</v>
      </c>
      <c r="B253" s="33" t="str">
        <f>IF(A253=A252,IF(Lieferliste!$L253="",B252,TEXT(IF(A253=A252,B252+1,0-1),"00")),-1)</f>
        <v>22</v>
      </c>
      <c r="C253" s="40" t="s">
        <v>603</v>
      </c>
      <c r="D253" s="40" t="s">
        <v>606</v>
      </c>
      <c r="E253" s="40" t="s">
        <v>488</v>
      </c>
      <c r="F253" s="38" t="str">
        <f t="shared" si="40"/>
        <v>F 22</v>
      </c>
      <c r="G253" s="16" t="s">
        <v>410</v>
      </c>
      <c r="H253" s="12" t="s">
        <v>160</v>
      </c>
      <c r="I253" s="13">
        <v>35</v>
      </c>
      <c r="J253" s="14" t="s">
        <v>2</v>
      </c>
      <c r="K253" s="13"/>
      <c r="L253" s="15">
        <v>1.6</v>
      </c>
      <c r="M253" s="7"/>
      <c r="N253" s="9"/>
      <c r="O253" s="11">
        <f t="shared" si="31"/>
        <v>0</v>
      </c>
      <c r="Q253" s="81"/>
      <c r="R253" s="92" t="str">
        <f t="shared" si="39"/>
        <v>V</v>
      </c>
      <c r="S253" s="92" t="str">
        <f t="shared" si="39"/>
        <v>rfb514009</v>
      </c>
      <c r="T253" s="92" t="str">
        <f t="shared" si="39"/>
        <v>BIO</v>
      </c>
      <c r="U253" s="81">
        <f t="shared" si="39"/>
        <v>1.49</v>
      </c>
      <c r="V253" s="94" t="str">
        <f t="shared" si="39"/>
        <v>Nussriegel Hanna
Mandel-Feige</v>
      </c>
      <c r="X253" s="79"/>
    </row>
    <row r="254" spans="1:24" s="29" customFormat="1" ht="30" customHeight="1" x14ac:dyDescent="0.2">
      <c r="A254" s="65" t="str">
        <f t="shared" si="35"/>
        <v>F</v>
      </c>
      <c r="B254" s="33" t="str">
        <f>IF(A254=A253,IF(Lieferliste!$L254="",B253,TEXT(IF(A254=A253,B253+1,0-1),"00")),-1)</f>
        <v>23</v>
      </c>
      <c r="C254" s="40"/>
      <c r="D254" s="40" t="s">
        <v>601</v>
      </c>
      <c r="E254" s="40" t="s">
        <v>489</v>
      </c>
      <c r="F254" s="38" t="str">
        <f t="shared" si="40"/>
        <v>F 23</v>
      </c>
      <c r="G254" s="16" t="s">
        <v>410</v>
      </c>
      <c r="H254" s="12" t="s">
        <v>405</v>
      </c>
      <c r="I254" s="13">
        <v>27</v>
      </c>
      <c r="J254" s="14" t="s">
        <v>2</v>
      </c>
      <c r="K254" s="13" t="s">
        <v>71</v>
      </c>
      <c r="L254" s="15">
        <v>0.9</v>
      </c>
      <c r="M254" s="7"/>
      <c r="N254" s="9"/>
      <c r="O254" s="11">
        <f t="shared" si="31"/>
        <v>0</v>
      </c>
      <c r="Q254" s="81"/>
      <c r="R254" s="92" t="str">
        <f t="shared" si="39"/>
        <v>V</v>
      </c>
      <c r="S254" s="92" t="str">
        <f t="shared" si="39"/>
        <v>ae110002</v>
      </c>
      <c r="T254" s="92" t="str">
        <f t="shared" si="39"/>
        <v>BIO</v>
      </c>
      <c r="U254" s="81">
        <f t="shared" si="39"/>
        <v>0.9</v>
      </c>
      <c r="V254" s="94" t="str">
        <f t="shared" si="39"/>
        <v>Sesamriegel mit Orange
3 Riegel á 9g</v>
      </c>
      <c r="X254" s="79"/>
    </row>
    <row r="255" spans="1:24" s="29" customFormat="1" ht="30" customHeight="1" x14ac:dyDescent="0.2">
      <c r="A255" s="65" t="str">
        <f t="shared" si="35"/>
        <v>F</v>
      </c>
      <c r="B255" s="33" t="str">
        <f>IF(A255=A254,IF(Lieferliste!$L255="",B254,TEXT(IF(A255=A254,B254+1,0-1),"00")),-1)</f>
        <v>24</v>
      </c>
      <c r="C255" s="40"/>
      <c r="D255" s="40" t="s">
        <v>601</v>
      </c>
      <c r="E255" s="40" t="s">
        <v>490</v>
      </c>
      <c r="F255" s="38" t="str">
        <f t="shared" si="40"/>
        <v>F 24</v>
      </c>
      <c r="G255" s="16" t="s">
        <v>410</v>
      </c>
      <c r="H255" s="12" t="s">
        <v>161</v>
      </c>
      <c r="I255" s="13">
        <v>30</v>
      </c>
      <c r="J255" s="14" t="s">
        <v>2</v>
      </c>
      <c r="K255" s="13" t="s">
        <v>162</v>
      </c>
      <c r="L255" s="15">
        <v>1.5</v>
      </c>
      <c r="M255" s="7"/>
      <c r="N255" s="9"/>
      <c r="O255" s="11">
        <f t="shared" si="31"/>
        <v>0</v>
      </c>
      <c r="Q255" s="81"/>
      <c r="R255" s="92" t="str">
        <f t="shared" ref="R255:V264" si="41">IF($E255="","",IF(VLOOKUP($E255,Bestellliste,R$68,0)="","",VLOOKUP($E255,Bestellliste,R$68,0)))</f>
        <v>V</v>
      </c>
      <c r="S255" s="92" t="str">
        <f t="shared" si="41"/>
        <v>id610408</v>
      </c>
      <c r="T255" s="92" t="str">
        <f t="shared" si="41"/>
        <v>BIO</v>
      </c>
      <c r="U255" s="81">
        <f t="shared" si="41"/>
        <v>1.2</v>
      </c>
      <c r="V255" s="94" t="str">
        <f t="shared" si="41"/>
        <v>Erdnuss Krokant
Erdnußriegel</v>
      </c>
      <c r="X255" s="79"/>
    </row>
    <row r="256" spans="1:24" s="29" customFormat="1" ht="30" customHeight="1" x14ac:dyDescent="0.2">
      <c r="A256" s="65" t="str">
        <f t="shared" si="35"/>
        <v>F</v>
      </c>
      <c r="B256" s="33" t="str">
        <f>IF(A256=A255,IF(Lieferliste!$L256="",B255,TEXT(IF(A256=A255,B255+1,0-1),"00")),-1)</f>
        <v>24</v>
      </c>
      <c r="C256" s="40"/>
      <c r="D256" s="40"/>
      <c r="E256" s="40"/>
      <c r="F256" s="2"/>
      <c r="G256" s="2"/>
      <c r="H256" s="36" t="s">
        <v>164</v>
      </c>
      <c r="I256" s="36"/>
      <c r="J256" s="36"/>
      <c r="K256" s="36"/>
      <c r="L256" s="36" t="s">
        <v>265</v>
      </c>
      <c r="M256" s="36"/>
      <c r="N256" s="8"/>
      <c r="O256" s="11" t="str">
        <f t="shared" si="31"/>
        <v/>
      </c>
      <c r="Q256" s="81"/>
      <c r="R256" s="92" t="str">
        <f t="shared" si="41"/>
        <v/>
      </c>
      <c r="S256" s="92" t="str">
        <f t="shared" si="41"/>
        <v/>
      </c>
      <c r="T256" s="92" t="str">
        <f t="shared" si="41"/>
        <v/>
      </c>
      <c r="U256" s="81" t="str">
        <f t="shared" si="41"/>
        <v/>
      </c>
      <c r="V256" s="94" t="str">
        <f t="shared" si="41"/>
        <v/>
      </c>
      <c r="X256" s="79"/>
    </row>
    <row r="257" spans="1:24" s="29" customFormat="1" ht="30" customHeight="1" x14ac:dyDescent="0.2">
      <c r="A257" s="65" t="str">
        <f t="shared" si="35"/>
        <v>F</v>
      </c>
      <c r="B257" s="33" t="str">
        <f>IF(A257=A256,IF(Lieferliste!$L257="",B256,TEXT(IF(A257=A256,B256+1,0-1),"00")),-1)</f>
        <v>25</v>
      </c>
      <c r="C257" s="40"/>
      <c r="D257" s="40" t="s">
        <v>606</v>
      </c>
      <c r="E257" s="40" t="s">
        <v>493</v>
      </c>
      <c r="F257" s="38" t="str">
        <f>A257 &amp; " " &amp; B257</f>
        <v>F 25</v>
      </c>
      <c r="G257" s="16" t="s">
        <v>410</v>
      </c>
      <c r="H257" s="12" t="s">
        <v>494</v>
      </c>
      <c r="I257" s="13">
        <v>200</v>
      </c>
      <c r="J257" s="14" t="s">
        <v>2</v>
      </c>
      <c r="K257" s="13"/>
      <c r="L257" s="15">
        <v>5.8</v>
      </c>
      <c r="M257" s="7"/>
      <c r="N257" s="9"/>
      <c r="O257" s="11">
        <f t="shared" si="31"/>
        <v>0</v>
      </c>
      <c r="Q257" s="81"/>
      <c r="R257" s="92" t="str">
        <f t="shared" si="41"/>
        <v/>
      </c>
      <c r="S257" s="92" t="str">
        <f t="shared" si="41"/>
        <v>rbf214003</v>
      </c>
      <c r="T257" s="92" t="str">
        <f t="shared" si="41"/>
        <v>BIO</v>
      </c>
      <c r="U257" s="81">
        <f t="shared" si="41"/>
        <v>5.39</v>
      </c>
      <c r="V257" s="94" t="str">
        <f t="shared" si="41"/>
        <v>Cashewnüsse Bruch
natur</v>
      </c>
      <c r="X257" s="79"/>
    </row>
    <row r="258" spans="1:24" s="29" customFormat="1" ht="30" customHeight="1" x14ac:dyDescent="0.2">
      <c r="A258" s="65" t="str">
        <f t="shared" si="35"/>
        <v>F</v>
      </c>
      <c r="B258" s="33" t="str">
        <f>IF(A258=A257,IF(Lieferliste!$L258="",B257,TEXT(IF(A258=A257,B257+1,0-1),"00")),-1)</f>
        <v>26</v>
      </c>
      <c r="C258" s="40"/>
      <c r="D258" s="40" t="s">
        <v>606</v>
      </c>
      <c r="E258" s="40" t="s">
        <v>495</v>
      </c>
      <c r="F258" s="38" t="str">
        <f>A258 &amp; " " &amp; B258</f>
        <v>F 26</v>
      </c>
      <c r="G258" s="16" t="s">
        <v>410</v>
      </c>
      <c r="H258" s="12" t="s">
        <v>165</v>
      </c>
      <c r="I258" s="13">
        <v>125</v>
      </c>
      <c r="J258" s="14" t="s">
        <v>2</v>
      </c>
      <c r="K258" s="13" t="s">
        <v>73</v>
      </c>
      <c r="L258" s="15">
        <v>4</v>
      </c>
      <c r="M258" s="7"/>
      <c r="N258" s="9"/>
      <c r="O258" s="11">
        <f t="shared" si="31"/>
        <v>0</v>
      </c>
      <c r="Q258" s="81"/>
      <c r="R258" s="92" t="str">
        <f t="shared" si="41"/>
        <v/>
      </c>
      <c r="S258" s="92" t="str">
        <f t="shared" si="41"/>
        <v>rbf214001</v>
      </c>
      <c r="T258" s="92" t="str">
        <f t="shared" si="41"/>
        <v>BIO</v>
      </c>
      <c r="U258" s="81">
        <f t="shared" si="41"/>
        <v>3.89</v>
      </c>
      <c r="V258" s="94" t="str">
        <f t="shared" si="41"/>
        <v>Cashewnüsse ganz
geröstet und gesalzen</v>
      </c>
      <c r="X258" s="79"/>
    </row>
    <row r="259" spans="1:24" s="29" customFormat="1" ht="30" customHeight="1" x14ac:dyDescent="0.2">
      <c r="A259" s="65" t="str">
        <f t="shared" si="35"/>
        <v>F</v>
      </c>
      <c r="B259" s="33" t="str">
        <f>IF(A259=A258,IF(Lieferliste!$L259="",B258,TEXT(IF(A259=A258,B258+1,0-1),"00")),-1)</f>
        <v>27</v>
      </c>
      <c r="C259" s="40"/>
      <c r="D259" s="40" t="s">
        <v>606</v>
      </c>
      <c r="E259" s="40" t="s">
        <v>491</v>
      </c>
      <c r="F259" s="38" t="str">
        <f>A259 &amp; " " &amp; B259</f>
        <v>F 27</v>
      </c>
      <c r="G259" s="16" t="s">
        <v>410</v>
      </c>
      <c r="H259" s="12" t="s">
        <v>168</v>
      </c>
      <c r="I259" s="13">
        <v>75</v>
      </c>
      <c r="J259" s="14" t="s">
        <v>2</v>
      </c>
      <c r="K259" s="13" t="s">
        <v>101</v>
      </c>
      <c r="L259" s="15">
        <v>3.2</v>
      </c>
      <c r="M259" s="7"/>
      <c r="N259" s="9"/>
      <c r="O259" s="11">
        <f t="shared" si="31"/>
        <v>0</v>
      </c>
      <c r="Q259" s="81"/>
      <c r="R259" s="92" t="str">
        <f t="shared" si="41"/>
        <v/>
      </c>
      <c r="S259" s="92" t="str">
        <f t="shared" si="41"/>
        <v>rpl214001</v>
      </c>
      <c r="T259" s="92" t="str">
        <f t="shared" si="41"/>
        <v>BIO</v>
      </c>
      <c r="U259" s="81">
        <f t="shared" si="41"/>
        <v>2.99</v>
      </c>
      <c r="V259" s="94" t="str">
        <f t="shared" si="41"/>
        <v>Mandeln
sonnengetrocknet</v>
      </c>
      <c r="X259" s="79"/>
    </row>
    <row r="260" spans="1:24" s="29" customFormat="1" ht="30" customHeight="1" x14ac:dyDescent="0.2">
      <c r="A260" s="65" t="str">
        <f t="shared" si="35"/>
        <v>F</v>
      </c>
      <c r="B260" s="33" t="str">
        <f>IF(A260=A259,IF(Lieferliste!$L260="",B259,TEXT(IF(A260=A259,B259+1,0-1),"00")),-1)</f>
        <v>27</v>
      </c>
      <c r="C260" s="40"/>
      <c r="D260" s="40"/>
      <c r="E260" s="40"/>
      <c r="F260" s="2"/>
      <c r="G260" s="2"/>
      <c r="H260" s="36" t="s">
        <v>169</v>
      </c>
      <c r="I260" s="36"/>
      <c r="J260" s="36"/>
      <c r="K260" s="87"/>
      <c r="L260" s="36" t="s">
        <v>265</v>
      </c>
      <c r="M260" s="36"/>
      <c r="N260" s="8"/>
      <c r="O260" s="11" t="str">
        <f t="shared" si="31"/>
        <v/>
      </c>
      <c r="Q260" s="81"/>
      <c r="R260" s="92" t="str">
        <f t="shared" si="41"/>
        <v/>
      </c>
      <c r="S260" s="92" t="str">
        <f t="shared" si="41"/>
        <v/>
      </c>
      <c r="T260" s="92" t="str">
        <f t="shared" si="41"/>
        <v/>
      </c>
      <c r="U260" s="81" t="str">
        <f t="shared" si="41"/>
        <v/>
      </c>
      <c r="V260" s="94" t="str">
        <f t="shared" si="41"/>
        <v/>
      </c>
      <c r="X260" s="79"/>
    </row>
    <row r="261" spans="1:24" s="29" customFormat="1" ht="30" customHeight="1" x14ac:dyDescent="0.2">
      <c r="A261" s="65" t="str">
        <f t="shared" si="35"/>
        <v>F</v>
      </c>
      <c r="B261" s="33" t="str">
        <f>IF(A261=A260,IF(Lieferliste!$L261="",B260,TEXT(IF(A261=A260,B260+1,0-1),"00")),-1)</f>
        <v>28</v>
      </c>
      <c r="C261" s="40"/>
      <c r="D261" s="40" t="s">
        <v>601</v>
      </c>
      <c r="E261" s="40" t="s">
        <v>496</v>
      </c>
      <c r="F261" s="38" t="str">
        <f>A261 &amp; " " &amp; B261</f>
        <v>F 28</v>
      </c>
      <c r="G261" s="16"/>
      <c r="H261" s="12" t="s">
        <v>406</v>
      </c>
      <c r="I261" s="13">
        <v>200</v>
      </c>
      <c r="J261" s="14" t="s">
        <v>2</v>
      </c>
      <c r="K261" s="13" t="s">
        <v>84</v>
      </c>
      <c r="L261" s="15">
        <v>3.5</v>
      </c>
      <c r="M261" s="7"/>
      <c r="N261" s="9"/>
      <c r="O261" s="11">
        <f t="shared" si="31"/>
        <v>0</v>
      </c>
      <c r="Q261" s="81"/>
      <c r="R261" s="92" t="str">
        <f t="shared" si="41"/>
        <v/>
      </c>
      <c r="S261" s="92" t="str">
        <f t="shared" si="41"/>
        <v>ch110201</v>
      </c>
      <c r="T261" s="92" t="str">
        <f t="shared" si="41"/>
        <v/>
      </c>
      <c r="U261" s="81">
        <f t="shared" si="41"/>
        <v>3.5</v>
      </c>
      <c r="V261" s="94" t="str">
        <f t="shared" si="41"/>
        <v>Rosinen, Thompson Seedless
sonnengetrocknet</v>
      </c>
      <c r="X261" s="79"/>
    </row>
    <row r="262" spans="1:24" s="29" customFormat="1" ht="30" customHeight="1" x14ac:dyDescent="0.2">
      <c r="A262" s="65" t="str">
        <f t="shared" si="35"/>
        <v>F</v>
      </c>
      <c r="B262" s="33" t="str">
        <f>IF(A262=A261,IF(Lieferliste!$L262="",B261,TEXT(IF(A262=A261,B261+1,0-1),"00")),-1)</f>
        <v>29</v>
      </c>
      <c r="C262" s="40" t="s">
        <v>603</v>
      </c>
      <c r="D262" s="40" t="s">
        <v>604</v>
      </c>
      <c r="E262" s="40">
        <v>8910822</v>
      </c>
      <c r="F262" s="38" t="str">
        <f>A262 &amp; " " &amp; B262</f>
        <v>F 29</v>
      </c>
      <c r="G262" s="16" t="s">
        <v>410</v>
      </c>
      <c r="H262" s="12" t="s">
        <v>376</v>
      </c>
      <c r="I262" s="13">
        <v>250</v>
      </c>
      <c r="J262" s="14" t="s">
        <v>2</v>
      </c>
      <c r="K262" s="13" t="s">
        <v>170</v>
      </c>
      <c r="L262" s="15">
        <v>3</v>
      </c>
      <c r="M262" s="7"/>
      <c r="N262" s="9"/>
      <c r="O262" s="11">
        <f t="shared" si="31"/>
        <v>0</v>
      </c>
      <c r="Q262" s="81"/>
      <c r="R262" s="92" t="str">
        <f t="shared" si="41"/>
        <v>V</v>
      </c>
      <c r="S262" s="92">
        <f t="shared" si="41"/>
        <v>8910822</v>
      </c>
      <c r="T262" s="92" t="str">
        <f t="shared" si="41"/>
        <v>BIO</v>
      </c>
      <c r="U262" s="81">
        <f t="shared" si="41"/>
        <v>2.99</v>
      </c>
      <c r="V262" s="94" t="str">
        <f t="shared" si="41"/>
        <v xml:space="preserve">Datteln mit Stein
</v>
      </c>
      <c r="X262" s="79"/>
    </row>
    <row r="263" spans="1:24" s="29" customFormat="1" ht="30" customHeight="1" x14ac:dyDescent="0.2">
      <c r="A263" s="65" t="str">
        <f t="shared" si="35"/>
        <v>F</v>
      </c>
      <c r="B263" s="33" t="str">
        <f>IF(A263=A262,IF(Lieferliste!$L263="",B262,TEXT(IF(A263=A262,B262+1,0-1),"00")),-1)</f>
        <v>30</v>
      </c>
      <c r="C263" s="40" t="s">
        <v>603</v>
      </c>
      <c r="D263" s="40" t="s">
        <v>606</v>
      </c>
      <c r="E263" s="40" t="s">
        <v>497</v>
      </c>
      <c r="F263" s="38" t="str">
        <f>A263 &amp; " " &amp; B263</f>
        <v>F 30</v>
      </c>
      <c r="G263" s="16"/>
      <c r="H263" s="12" t="s">
        <v>171</v>
      </c>
      <c r="I263" s="13">
        <v>100</v>
      </c>
      <c r="J263" s="14" t="s">
        <v>2</v>
      </c>
      <c r="K263" s="13" t="s">
        <v>68</v>
      </c>
      <c r="L263" s="15">
        <v>3.6</v>
      </c>
      <c r="M263" s="7"/>
      <c r="N263" s="9"/>
      <c r="O263" s="11">
        <f t="shared" si="31"/>
        <v>0</v>
      </c>
      <c r="Q263" s="81"/>
      <c r="R263" s="92" t="str">
        <f t="shared" si="41"/>
        <v>V</v>
      </c>
      <c r="S263" s="92" t="str">
        <f t="shared" si="41"/>
        <v>rph814022</v>
      </c>
      <c r="T263" s="92" t="str">
        <f t="shared" si="41"/>
        <v/>
      </c>
      <c r="U263" s="81">
        <f t="shared" si="41"/>
        <v>3.29</v>
      </c>
      <c r="V263" s="94" t="str">
        <f t="shared" si="41"/>
        <v>Mangos, getrocknet "Aktion Schutzengel", mit Rohrzucker gesüßt, ungeschwefelt
neue Rezeptur</v>
      </c>
      <c r="X263" s="79"/>
    </row>
    <row r="264" spans="1:24" s="29" customFormat="1" ht="30" customHeight="1" x14ac:dyDescent="0.2">
      <c r="A264" s="65" t="str">
        <f t="shared" si="35"/>
        <v>F</v>
      </c>
      <c r="B264" s="33" t="str">
        <f>IF(A264=A263,IF(Lieferliste!$L264="",B263,TEXT(IF(A264=A263,B263+1,0-1),"00")),-1)</f>
        <v>31</v>
      </c>
      <c r="C264" s="40"/>
      <c r="D264" s="40"/>
      <c r="E264" s="40" t="s">
        <v>670</v>
      </c>
      <c r="F264" s="38" t="str">
        <f>A264 &amp; " " &amp; B264</f>
        <v>F 31</v>
      </c>
      <c r="G264" s="16"/>
      <c r="H264" s="12" t="s">
        <v>684</v>
      </c>
      <c r="I264" s="83">
        <v>100</v>
      </c>
      <c r="J264" s="83" t="s">
        <v>2</v>
      </c>
      <c r="K264" s="13" t="s">
        <v>685</v>
      </c>
      <c r="L264" s="84">
        <v>3.6</v>
      </c>
      <c r="M264" s="85"/>
      <c r="N264" s="9"/>
      <c r="O264" s="11">
        <f t="shared" ref="O264:O316" si="42">IF(L264="","",N264*L264)</f>
        <v>0</v>
      </c>
      <c r="Q264" s="81"/>
      <c r="R264" s="92" t="str">
        <f t="shared" si="41"/>
        <v>V</v>
      </c>
      <c r="S264" s="92" t="str">
        <f t="shared" si="41"/>
        <v>rph814176</v>
      </c>
      <c r="T264" s="92" t="str">
        <f t="shared" si="41"/>
        <v/>
      </c>
      <c r="U264" s="81">
        <f t="shared" si="41"/>
        <v>3.29</v>
      </c>
      <c r="V264" s="94" t="str">
        <f t="shared" si="41"/>
        <v>Grüne Mangos, getrocknet, ungeschwefelt, mit Rohrzucker gesüßt, neue Rezeptur</v>
      </c>
      <c r="X264" s="79"/>
    </row>
    <row r="265" spans="1:24" s="29" customFormat="1" ht="30" customHeight="1" x14ac:dyDescent="0.2">
      <c r="A265" s="65" t="str">
        <f t="shared" si="35"/>
        <v>F</v>
      </c>
      <c r="B265" s="33" t="str">
        <f>IF(A265=A264,IF(Lieferliste!$L265="",B264,TEXT(IF(A265=A264,B264+1,0-1),"00")),-1)</f>
        <v>31</v>
      </c>
      <c r="C265" s="40"/>
      <c r="D265" s="40"/>
      <c r="E265" s="40"/>
      <c r="F265" s="1" t="s">
        <v>646</v>
      </c>
      <c r="G265" s="1"/>
      <c r="H265" s="37" t="s">
        <v>317</v>
      </c>
      <c r="I265" s="37"/>
      <c r="J265" s="37"/>
      <c r="K265" s="88"/>
      <c r="L265" s="37" t="s">
        <v>265</v>
      </c>
      <c r="M265" s="35"/>
      <c r="N265" s="35"/>
      <c r="O265" s="11" t="str">
        <f t="shared" si="42"/>
        <v/>
      </c>
      <c r="Q265" s="81"/>
      <c r="R265" s="92" t="str">
        <f t="shared" ref="R265:V274" si="43">IF($E265="","",IF(VLOOKUP($E265,Bestellliste,R$68,0)="","",VLOOKUP($E265,Bestellliste,R$68,0)))</f>
        <v/>
      </c>
      <c r="S265" s="92" t="str">
        <f t="shared" si="43"/>
        <v/>
      </c>
      <c r="T265" s="92" t="str">
        <f t="shared" si="43"/>
        <v/>
      </c>
      <c r="U265" s="81" t="str">
        <f t="shared" si="43"/>
        <v/>
      </c>
      <c r="V265" s="94" t="str">
        <f t="shared" si="43"/>
        <v/>
      </c>
      <c r="X265" s="79"/>
    </row>
    <row r="266" spans="1:24" s="29" customFormat="1" ht="30" customHeight="1" x14ac:dyDescent="0.2">
      <c r="A266" s="65" t="s">
        <v>646</v>
      </c>
      <c r="B266" s="33">
        <f>IF(A266=A265,IF(Lieferliste!$L266="",B265,TEXT(IF(A266=A265,B265+1,0-1),"00")),-1)</f>
        <v>-1</v>
      </c>
      <c r="C266" s="40"/>
      <c r="D266" s="40"/>
      <c r="E266" s="40"/>
      <c r="F266" s="2"/>
      <c r="G266" s="2"/>
      <c r="H266" s="36" t="s">
        <v>179</v>
      </c>
      <c r="I266" s="36"/>
      <c r="J266" s="36"/>
      <c r="K266" s="87"/>
      <c r="L266" s="36" t="s">
        <v>265</v>
      </c>
      <c r="M266" s="36"/>
      <c r="N266" s="8"/>
      <c r="O266" s="11" t="str">
        <f t="shared" si="42"/>
        <v/>
      </c>
      <c r="Q266" s="81"/>
      <c r="R266" s="92" t="str">
        <f t="shared" si="43"/>
        <v/>
      </c>
      <c r="S266" s="92" t="str">
        <f t="shared" si="43"/>
        <v/>
      </c>
      <c r="T266" s="92" t="str">
        <f t="shared" si="43"/>
        <v/>
      </c>
      <c r="U266" s="81" t="str">
        <f t="shared" si="43"/>
        <v/>
      </c>
      <c r="V266" s="94" t="str">
        <f t="shared" si="43"/>
        <v/>
      </c>
      <c r="X266" s="79"/>
    </row>
    <row r="267" spans="1:24" s="29" customFormat="1" ht="30" customHeight="1" x14ac:dyDescent="0.2">
      <c r="A267" s="65" t="str">
        <f t="shared" si="35"/>
        <v>G</v>
      </c>
      <c r="B267" s="33" t="str">
        <f>IF(A267=A266,IF(Lieferliste!$L267="",B266,TEXT(IF(A267=A266,B266+1,0-1),"00")),-1)</f>
        <v>00</v>
      </c>
      <c r="C267" s="40"/>
      <c r="D267" s="40" t="s">
        <v>606</v>
      </c>
      <c r="E267" s="40" t="s">
        <v>499</v>
      </c>
      <c r="F267" s="38" t="str">
        <f>A267 &amp; " " &amp; B267</f>
        <v>G 00</v>
      </c>
      <c r="G267" s="16" t="s">
        <v>410</v>
      </c>
      <c r="H267" s="12" t="s">
        <v>180</v>
      </c>
      <c r="I267" s="13">
        <v>1000</v>
      </c>
      <c r="J267" s="14" t="s">
        <v>2</v>
      </c>
      <c r="K267" s="13" t="s">
        <v>68</v>
      </c>
      <c r="L267" s="15">
        <v>7</v>
      </c>
      <c r="M267" s="7"/>
      <c r="N267" s="9"/>
      <c r="O267" s="11">
        <f t="shared" si="42"/>
        <v>0</v>
      </c>
      <c r="Q267" s="81"/>
      <c r="R267" s="92" t="str">
        <f t="shared" si="43"/>
        <v/>
      </c>
      <c r="S267" s="92" t="str">
        <f t="shared" si="43"/>
        <v>rph114012</v>
      </c>
      <c r="T267" s="92" t="str">
        <f t="shared" si="43"/>
        <v>BIO</v>
      </c>
      <c r="U267" s="81">
        <f t="shared" si="43"/>
        <v>5.99</v>
      </c>
      <c r="V267" s="94" t="str">
        <f t="shared" si="43"/>
        <v>Mascobado, Vollrohrzucker
karamellartig-süß</v>
      </c>
      <c r="X267" s="79"/>
    </row>
    <row r="268" spans="1:24" s="29" customFormat="1" ht="30" customHeight="1" x14ac:dyDescent="0.2">
      <c r="A268" s="65" t="str">
        <f t="shared" si="35"/>
        <v>G</v>
      </c>
      <c r="B268" s="33" t="str">
        <f>IF(A268=A267,IF(Lieferliste!$L268="",B267,TEXT(IF(A268=A267,B267+1,0-1),"00")),-1)</f>
        <v>01</v>
      </c>
      <c r="C268" s="40"/>
      <c r="D268" s="40" t="s">
        <v>601</v>
      </c>
      <c r="E268" s="40" t="s">
        <v>500</v>
      </c>
      <c r="F268" s="38" t="str">
        <f>A268 &amp; " " &amp; B268</f>
        <v>G 01</v>
      </c>
      <c r="G268" s="16" t="s">
        <v>410</v>
      </c>
      <c r="H268" s="12" t="s">
        <v>181</v>
      </c>
      <c r="I268" s="13">
        <v>250</v>
      </c>
      <c r="J268" s="14" t="s">
        <v>2</v>
      </c>
      <c r="K268" s="13" t="s">
        <v>15</v>
      </c>
      <c r="L268" s="15">
        <v>4.9000000000000004</v>
      </c>
      <c r="M268" s="7"/>
      <c r="N268" s="9"/>
      <c r="O268" s="11">
        <f t="shared" si="42"/>
        <v>0</v>
      </c>
      <c r="Q268" s="81"/>
      <c r="R268" s="92" t="str">
        <f t="shared" si="43"/>
        <v/>
      </c>
      <c r="S268" s="92" t="str">
        <f t="shared" si="43"/>
        <v>me016500</v>
      </c>
      <c r="T268" s="92" t="str">
        <f t="shared" si="43"/>
        <v>BIO</v>
      </c>
      <c r="U268" s="81">
        <f t="shared" si="43"/>
        <v>4.3</v>
      </c>
      <c r="V268" s="94" t="str">
        <f t="shared" si="43"/>
        <v>Agavensirup</v>
      </c>
      <c r="X268" s="79"/>
    </row>
    <row r="269" spans="1:24" s="29" customFormat="1" ht="30" customHeight="1" x14ac:dyDescent="0.2">
      <c r="A269" s="65" t="str">
        <f t="shared" si="35"/>
        <v>G</v>
      </c>
      <c r="B269" s="33" t="str">
        <f>IF(A269=A268,IF(Lieferliste!$L269="",B268,TEXT(IF(A269=A268,B268+1,0-1),"00")),-1)</f>
        <v>02</v>
      </c>
      <c r="C269" s="40" t="s">
        <v>603</v>
      </c>
      <c r="D269" s="40" t="s">
        <v>601</v>
      </c>
      <c r="E269" s="40" t="s">
        <v>501</v>
      </c>
      <c r="F269" s="38" t="str">
        <f>A269 &amp; " " &amp; B269</f>
        <v>G 02</v>
      </c>
      <c r="G269" s="16" t="s">
        <v>410</v>
      </c>
      <c r="H269" s="12" t="s">
        <v>182</v>
      </c>
      <c r="I269" s="13">
        <v>1000</v>
      </c>
      <c r="J269" s="14" t="s">
        <v>2</v>
      </c>
      <c r="K269" s="13" t="s">
        <v>6</v>
      </c>
      <c r="L269" s="15">
        <v>5.9</v>
      </c>
      <c r="M269" s="7"/>
      <c r="N269" s="9"/>
      <c r="O269" s="11">
        <f t="shared" si="42"/>
        <v>0</v>
      </c>
      <c r="Q269" s="81"/>
      <c r="R269" s="92" t="str">
        <f t="shared" si="43"/>
        <v>V</v>
      </c>
      <c r="S269" s="92" t="str">
        <f t="shared" si="43"/>
        <v>ec210000</v>
      </c>
      <c r="T269" s="92" t="str">
        <f t="shared" si="43"/>
        <v>BIO</v>
      </c>
      <c r="U269" s="81">
        <f t="shared" si="43"/>
        <v>4.9000000000000004</v>
      </c>
      <c r="V269" s="94" t="str">
        <f t="shared" si="43"/>
        <v>Bio-Vollrohrzucker</v>
      </c>
      <c r="X269" s="79"/>
    </row>
    <row r="270" spans="1:24" s="29" customFormat="1" ht="30" customHeight="1" x14ac:dyDescent="0.2">
      <c r="A270" s="65" t="str">
        <f t="shared" si="35"/>
        <v>G</v>
      </c>
      <c r="B270" s="33" t="str">
        <f>IF(A270=A269,IF(Lieferliste!$L270="",B269,TEXT(IF(A270=A269,B269+1,0-1),"00")),-1)</f>
        <v>03</v>
      </c>
      <c r="C270" s="40"/>
      <c r="D270" s="40" t="s">
        <v>601</v>
      </c>
      <c r="E270" s="40" t="s">
        <v>502</v>
      </c>
      <c r="F270" s="38" t="str">
        <f>A270 &amp; " " &amp; B270</f>
        <v>G 03</v>
      </c>
      <c r="G270" s="16" t="s">
        <v>410</v>
      </c>
      <c r="H270" s="12" t="s">
        <v>318</v>
      </c>
      <c r="I270" s="13">
        <v>160</v>
      </c>
      <c r="J270" s="14" t="s">
        <v>2</v>
      </c>
      <c r="K270" s="13" t="s">
        <v>148</v>
      </c>
      <c r="L270" s="15">
        <v>2.5</v>
      </c>
      <c r="M270" s="7"/>
      <c r="N270" s="9"/>
      <c r="O270" s="11">
        <f t="shared" si="42"/>
        <v>0</v>
      </c>
      <c r="Q270" s="81"/>
      <c r="R270" s="92" t="str">
        <f t="shared" si="43"/>
        <v>V</v>
      </c>
      <c r="S270" s="92" t="str">
        <f t="shared" si="43"/>
        <v>py310540</v>
      </c>
      <c r="T270" s="92" t="str">
        <f t="shared" si="43"/>
        <v>BIO</v>
      </c>
      <c r="U270" s="81">
        <f t="shared" si="43"/>
        <v>2.5</v>
      </c>
      <c r="V270" s="94" t="str">
        <f t="shared" si="43"/>
        <v>Bio-Rohrohrzucker, ca. 40 Sticks je 4g</v>
      </c>
      <c r="X270" s="79"/>
    </row>
    <row r="271" spans="1:24" s="29" customFormat="1" ht="30" customHeight="1" x14ac:dyDescent="0.2">
      <c r="A271" s="65" t="str">
        <f t="shared" si="35"/>
        <v>G</v>
      </c>
      <c r="B271" s="33" t="str">
        <f>IF(A271=A270,IF(Lieferliste!$L271="",B270,TEXT(IF(A271=A270,B270+1,0-1),"00")),-1)</f>
        <v>03</v>
      </c>
      <c r="C271" s="40"/>
      <c r="D271" s="40"/>
      <c r="E271" s="40"/>
      <c r="F271" s="2"/>
      <c r="G271" s="2"/>
      <c r="H271" s="36" t="s">
        <v>319</v>
      </c>
      <c r="I271" s="36"/>
      <c r="J271" s="36"/>
      <c r="K271" s="87"/>
      <c r="L271" s="36" t="s">
        <v>265</v>
      </c>
      <c r="M271" s="36"/>
      <c r="N271" s="8"/>
      <c r="O271" s="11" t="str">
        <f t="shared" si="42"/>
        <v/>
      </c>
      <c r="Q271" s="81"/>
      <c r="R271" s="92" t="str">
        <f t="shared" si="43"/>
        <v/>
      </c>
      <c r="S271" s="92" t="str">
        <f t="shared" si="43"/>
        <v/>
      </c>
      <c r="T271" s="92" t="str">
        <f t="shared" si="43"/>
        <v/>
      </c>
      <c r="U271" s="81" t="str">
        <f t="shared" si="43"/>
        <v/>
      </c>
      <c r="V271" s="94" t="str">
        <f t="shared" si="43"/>
        <v/>
      </c>
      <c r="X271" s="79"/>
    </row>
    <row r="272" spans="1:24" s="29" customFormat="1" ht="30" customHeight="1" x14ac:dyDescent="0.2">
      <c r="A272" s="65" t="str">
        <f t="shared" si="35"/>
        <v>G</v>
      </c>
      <c r="B272" s="33" t="str">
        <f>IF(A272=A271,IF(Lieferliste!$L272="",B271,TEXT(IF(A272=A271,B271+1,0-1),"00")),-1)</f>
        <v>04</v>
      </c>
      <c r="C272" s="40" t="s">
        <v>603</v>
      </c>
      <c r="D272" s="40" t="s">
        <v>604</v>
      </c>
      <c r="E272" s="40">
        <v>7501012</v>
      </c>
      <c r="F272" s="38" t="str">
        <f>A272 &amp; " " &amp; B272</f>
        <v>G 04</v>
      </c>
      <c r="G272" s="16" t="s">
        <v>410</v>
      </c>
      <c r="H272" s="12" t="s">
        <v>184</v>
      </c>
      <c r="I272" s="13">
        <v>1000</v>
      </c>
      <c r="J272" s="14" t="s">
        <v>2</v>
      </c>
      <c r="K272" s="13" t="s">
        <v>174</v>
      </c>
      <c r="L272" s="15">
        <v>5.5</v>
      </c>
      <c r="M272" s="7"/>
      <c r="N272" s="9"/>
      <c r="O272" s="11">
        <f t="shared" si="42"/>
        <v>0</v>
      </c>
      <c r="Q272" s="81"/>
      <c r="R272" s="92" t="str">
        <f t="shared" si="43"/>
        <v>V</v>
      </c>
      <c r="S272" s="92">
        <f t="shared" si="43"/>
        <v>7501012</v>
      </c>
      <c r="T272" s="92" t="str">
        <f t="shared" si="43"/>
        <v>BIO</v>
      </c>
      <c r="U272" s="81">
        <f t="shared" si="43"/>
        <v>5.49</v>
      </c>
      <c r="V272" s="94" t="str">
        <f t="shared" si="43"/>
        <v>Hom Mali , "Jasminreis"
geschliffener Langkornreis</v>
      </c>
      <c r="X272" s="79"/>
    </row>
    <row r="273" spans="1:24" s="29" customFormat="1" ht="30" customHeight="1" x14ac:dyDescent="0.2">
      <c r="A273" s="65" t="str">
        <f t="shared" si="35"/>
        <v>G</v>
      </c>
      <c r="B273" s="33" t="str">
        <f>IF(A273=A272,IF(Lieferliste!$L273="",B272,TEXT(IF(A273=A272,B272+1,0-1),"00")),-1)</f>
        <v>05</v>
      </c>
      <c r="C273" s="40"/>
      <c r="D273" s="40" t="s">
        <v>606</v>
      </c>
      <c r="E273" s="40" t="s">
        <v>504</v>
      </c>
      <c r="F273" s="38" t="str">
        <f>A273 &amp; " " &amp; B273</f>
        <v>G 05</v>
      </c>
      <c r="G273" s="16" t="s">
        <v>410</v>
      </c>
      <c r="H273" s="12" t="s">
        <v>242</v>
      </c>
      <c r="I273" s="13">
        <v>500</v>
      </c>
      <c r="J273" s="14" t="s">
        <v>2</v>
      </c>
      <c r="K273" s="13" t="s">
        <v>32</v>
      </c>
      <c r="L273" s="15">
        <v>4.3</v>
      </c>
      <c r="M273" s="7"/>
      <c r="N273" s="9"/>
      <c r="O273" s="11">
        <f t="shared" si="42"/>
        <v>0</v>
      </c>
      <c r="Q273" s="81"/>
      <c r="R273" s="92" t="str">
        <f t="shared" si="43"/>
        <v/>
      </c>
      <c r="S273" s="92" t="str">
        <f t="shared" si="43"/>
        <v>rin419001</v>
      </c>
      <c r="T273" s="92" t="str">
        <f t="shared" si="43"/>
        <v>BIO</v>
      </c>
      <c r="U273" s="81">
        <f t="shared" si="43"/>
        <v>3.99</v>
      </c>
      <c r="V273" s="94" t="str">
        <f t="shared" si="43"/>
        <v>Basmati-Reis, weiß
locker-genüßlich</v>
      </c>
      <c r="X273" s="79"/>
    </row>
    <row r="274" spans="1:24" s="29" customFormat="1" ht="30" customHeight="1" x14ac:dyDescent="0.2">
      <c r="A274" s="65" t="str">
        <f t="shared" si="35"/>
        <v>G</v>
      </c>
      <c r="B274" s="33" t="str">
        <f>IF(A274=A273,IF(Lieferliste!$L274="",B273,TEXT(IF(A274=A273,B273+1,0-1),"00")),-1)</f>
        <v>06</v>
      </c>
      <c r="C274" s="40" t="s">
        <v>603</v>
      </c>
      <c r="D274" s="40" t="s">
        <v>601</v>
      </c>
      <c r="E274" s="40" t="s">
        <v>506</v>
      </c>
      <c r="F274" s="38" t="str">
        <f>A274 &amp; " " &amp; B274</f>
        <v>G 06</v>
      </c>
      <c r="G274" s="16" t="s">
        <v>410</v>
      </c>
      <c r="H274" s="12" t="s">
        <v>185</v>
      </c>
      <c r="I274" s="13">
        <v>500</v>
      </c>
      <c r="J274" s="14" t="s">
        <v>2</v>
      </c>
      <c r="K274" s="13" t="s">
        <v>288</v>
      </c>
      <c r="L274" s="15">
        <v>3.3</v>
      </c>
      <c r="M274" s="7"/>
      <c r="N274" s="9"/>
      <c r="O274" s="11">
        <f t="shared" si="42"/>
        <v>0</v>
      </c>
      <c r="Q274" s="81"/>
      <c r="R274" s="92" t="str">
        <f t="shared" si="43"/>
        <v>V</v>
      </c>
      <c r="S274" s="92" t="str">
        <f t="shared" si="43"/>
        <v>br510500</v>
      </c>
      <c r="T274" s="92" t="str">
        <f t="shared" si="43"/>
        <v>BIO</v>
      </c>
      <c r="U274" s="81">
        <f t="shared" si="43"/>
        <v>2.7</v>
      </c>
      <c r="V274" s="94" t="str">
        <f t="shared" si="43"/>
        <v xml:space="preserve">Langkornreis
parboiled </v>
      </c>
      <c r="X274" s="79"/>
    </row>
    <row r="275" spans="1:24" s="29" customFormat="1" ht="30" customHeight="1" x14ac:dyDescent="0.2">
      <c r="A275" s="65" t="str">
        <f t="shared" si="35"/>
        <v>G</v>
      </c>
      <c r="B275" s="33" t="str">
        <f>IF(A275=A274,IF(Lieferliste!$L275="",B274,TEXT(IF(A275=A274,B274+1,0-1),"00")),-1)</f>
        <v>06</v>
      </c>
      <c r="C275" s="40"/>
      <c r="D275" s="40"/>
      <c r="E275" s="40"/>
      <c r="F275" s="2"/>
      <c r="G275" s="2"/>
      <c r="H275" s="36" t="s">
        <v>186</v>
      </c>
      <c r="I275" s="36"/>
      <c r="J275" s="36"/>
      <c r="K275" s="87"/>
      <c r="L275" s="36" t="s">
        <v>265</v>
      </c>
      <c r="M275" s="36"/>
      <c r="N275" s="8"/>
      <c r="O275" s="11" t="str">
        <f t="shared" si="42"/>
        <v/>
      </c>
      <c r="Q275" s="81"/>
      <c r="R275" s="92" t="str">
        <f t="shared" ref="R275:V287" si="44">IF($E275="","",IF(VLOOKUP($E275,Bestellliste,R$68,0)="","",VLOOKUP($E275,Bestellliste,R$68,0)))</f>
        <v/>
      </c>
      <c r="S275" s="92" t="str">
        <f t="shared" si="44"/>
        <v/>
      </c>
      <c r="T275" s="92" t="str">
        <f t="shared" si="44"/>
        <v/>
      </c>
      <c r="U275" s="81" t="str">
        <f t="shared" si="44"/>
        <v/>
      </c>
      <c r="V275" s="94" t="str">
        <f t="shared" si="44"/>
        <v/>
      </c>
      <c r="X275" s="79"/>
    </row>
    <row r="276" spans="1:24" s="29" customFormat="1" ht="30" customHeight="1" x14ac:dyDescent="0.2">
      <c r="A276" s="65" t="str">
        <f t="shared" si="35"/>
        <v>G</v>
      </c>
      <c r="B276" s="33" t="str">
        <f>IF(A276=A275,IF(Lieferliste!$L276="",B275,TEXT(IF(A276=A275,B275+1,0-1),"00")),-1)</f>
        <v>07</v>
      </c>
      <c r="C276" s="40"/>
      <c r="D276" s="40" t="s">
        <v>610</v>
      </c>
      <c r="E276" s="40" t="s">
        <v>508</v>
      </c>
      <c r="F276" s="38" t="str">
        <f t="shared" ref="F276:F281" si="45">A276 &amp; " " &amp; B276</f>
        <v>G 07</v>
      </c>
      <c r="G276" s="16" t="s">
        <v>410</v>
      </c>
      <c r="H276" s="12" t="s">
        <v>320</v>
      </c>
      <c r="I276" s="13">
        <v>500</v>
      </c>
      <c r="J276" s="14" t="s">
        <v>2</v>
      </c>
      <c r="K276" s="13" t="s">
        <v>88</v>
      </c>
      <c r="L276" s="15">
        <v>4.95</v>
      </c>
      <c r="M276" s="7"/>
      <c r="N276" s="9"/>
      <c r="O276" s="11">
        <f t="shared" si="42"/>
        <v>0</v>
      </c>
      <c r="Q276" s="81"/>
      <c r="R276" s="92" t="str">
        <f t="shared" si="44"/>
        <v/>
      </c>
      <c r="S276" s="92" t="str">
        <f t="shared" si="44"/>
        <v>LT115</v>
      </c>
      <c r="T276" s="92" t="str">
        <f t="shared" si="44"/>
        <v>BIO</v>
      </c>
      <c r="U276" s="81">
        <f t="shared" si="44"/>
        <v>4.45</v>
      </c>
      <c r="V276" s="94" t="str">
        <f t="shared" si="44"/>
        <v>Bio-Tagliatelle „Addiopizzo“
aus sizilianischem Timilia-Hartweizengrieß</v>
      </c>
      <c r="X276" s="79"/>
    </row>
    <row r="277" spans="1:24" s="29" customFormat="1" ht="30" customHeight="1" x14ac:dyDescent="0.2">
      <c r="A277" s="65" t="str">
        <f t="shared" si="35"/>
        <v>G</v>
      </c>
      <c r="B277" s="33" t="str">
        <f>IF(A277=A276,IF(Lieferliste!$L277="",B276,TEXT(IF(A277=A276,B276+1,0-1),"00")),-1)</f>
        <v>08</v>
      </c>
      <c r="C277" s="40"/>
      <c r="D277" s="40" t="s">
        <v>610</v>
      </c>
      <c r="E277" s="40" t="s">
        <v>509</v>
      </c>
      <c r="F277" s="38" t="str">
        <f t="shared" si="45"/>
        <v>G 08</v>
      </c>
      <c r="G277" s="16" t="s">
        <v>410</v>
      </c>
      <c r="H277" s="12" t="s">
        <v>321</v>
      </c>
      <c r="I277" s="13">
        <v>500</v>
      </c>
      <c r="J277" s="14" t="s">
        <v>2</v>
      </c>
      <c r="K277" s="13" t="s">
        <v>88</v>
      </c>
      <c r="L277" s="15">
        <v>3.95</v>
      </c>
      <c r="M277" s="7"/>
      <c r="N277" s="9"/>
      <c r="O277" s="11">
        <f t="shared" si="42"/>
        <v>0</v>
      </c>
      <c r="Q277" s="81"/>
      <c r="R277" s="92" t="str">
        <f t="shared" si="44"/>
        <v/>
      </c>
      <c r="S277" s="92" t="str">
        <f t="shared" si="44"/>
        <v>LT112</v>
      </c>
      <c r="T277" s="92" t="str">
        <f t="shared" si="44"/>
        <v>BIO</v>
      </c>
      <c r="U277" s="81">
        <f t="shared" si="44"/>
        <v>3.45</v>
      </c>
      <c r="V277" s="94" t="str">
        <f t="shared" si="44"/>
        <v>Bio-Linguine „Addiopizzo“
aus sizilianischem Timilia-Hartweizengrieß</v>
      </c>
      <c r="X277" s="79"/>
    </row>
    <row r="278" spans="1:24" s="29" customFormat="1" ht="30" customHeight="1" x14ac:dyDescent="0.2">
      <c r="A278" s="65" t="str">
        <f t="shared" si="35"/>
        <v>G</v>
      </c>
      <c r="B278" s="33" t="str">
        <f>IF(A278=A277,IF(Lieferliste!$L278="",B277,TEXT(IF(A278=A277,B277+1,0-1),"00")),-1)</f>
        <v>09</v>
      </c>
      <c r="C278" s="40"/>
      <c r="D278" s="40" t="s">
        <v>608</v>
      </c>
      <c r="E278" s="40" t="s">
        <v>510</v>
      </c>
      <c r="F278" s="38" t="str">
        <f t="shared" si="45"/>
        <v>G 09</v>
      </c>
      <c r="G278" s="16" t="s">
        <v>410</v>
      </c>
      <c r="H278" s="12" t="s">
        <v>187</v>
      </c>
      <c r="I278" s="13">
        <v>500</v>
      </c>
      <c r="J278" s="14" t="s">
        <v>2</v>
      </c>
      <c r="K278" s="13" t="s">
        <v>88</v>
      </c>
      <c r="L278" s="15">
        <v>3.25</v>
      </c>
      <c r="M278" s="7"/>
      <c r="N278" s="9"/>
      <c r="O278" s="11">
        <f t="shared" si="42"/>
        <v>0</v>
      </c>
      <c r="Q278" s="81"/>
      <c r="R278" s="92" t="str">
        <f t="shared" si="44"/>
        <v/>
      </c>
      <c r="S278" s="92" t="str">
        <f t="shared" si="44"/>
        <v>LT101</v>
      </c>
      <c r="T278" s="92" t="str">
        <f t="shared" si="44"/>
        <v>BIO</v>
      </c>
      <c r="U278" s="81">
        <f t="shared" si="44"/>
        <v>2.95</v>
      </c>
      <c r="V278" s="94" t="str">
        <f t="shared" si="44"/>
        <v>Spaghetti Libera Terra
aus Hartweizengrieß</v>
      </c>
      <c r="X278" s="79"/>
    </row>
    <row r="279" spans="1:24" s="29" customFormat="1" ht="30" customHeight="1" x14ac:dyDescent="0.2">
      <c r="A279" s="65" t="str">
        <f t="shared" si="35"/>
        <v>G</v>
      </c>
      <c r="B279" s="33" t="str">
        <f>IF(A279=A278,IF(Lieferliste!$L279="",B278,TEXT(IF(A279=A278,B278+1,0-1),"00")),-1)</f>
        <v>10</v>
      </c>
      <c r="C279" s="40"/>
      <c r="D279" s="40" t="s">
        <v>608</v>
      </c>
      <c r="E279" s="40" t="s">
        <v>511</v>
      </c>
      <c r="F279" s="38" t="str">
        <f t="shared" si="45"/>
        <v>G 10</v>
      </c>
      <c r="G279" s="16" t="s">
        <v>410</v>
      </c>
      <c r="H279" s="12" t="s">
        <v>188</v>
      </c>
      <c r="I279" s="13">
        <v>500</v>
      </c>
      <c r="J279" s="14" t="s">
        <v>2</v>
      </c>
      <c r="K279" s="13" t="s">
        <v>88</v>
      </c>
      <c r="L279" s="15">
        <v>3.25</v>
      </c>
      <c r="M279" s="7"/>
      <c r="N279" s="9"/>
      <c r="O279" s="11">
        <f t="shared" si="42"/>
        <v>0</v>
      </c>
      <c r="Q279" s="81"/>
      <c r="R279" s="92" t="str">
        <f t="shared" si="44"/>
        <v/>
      </c>
      <c r="S279" s="92" t="str">
        <f t="shared" si="44"/>
        <v>LT102</v>
      </c>
      <c r="T279" s="92" t="str">
        <f t="shared" si="44"/>
        <v>BIO</v>
      </c>
      <c r="U279" s="81">
        <f t="shared" si="44"/>
        <v>2.95</v>
      </c>
      <c r="V279" s="94" t="str">
        <f t="shared" si="44"/>
        <v>Caserecce Libera Terra
aus Hartweizengrieß</v>
      </c>
      <c r="X279" s="79"/>
    </row>
    <row r="280" spans="1:24" s="29" customFormat="1" ht="30" customHeight="1" x14ac:dyDescent="0.2">
      <c r="A280" s="65" t="str">
        <f t="shared" ref="A280:A330" si="46">A279</f>
        <v>G</v>
      </c>
      <c r="B280" s="33" t="str">
        <f>IF(A280=A279,IF(Lieferliste!$L280="",B279,TEXT(IF(A280=A279,B279+1,0-1),"00")),-1)</f>
        <v>11</v>
      </c>
      <c r="C280" s="40"/>
      <c r="D280" s="40" t="s">
        <v>608</v>
      </c>
      <c r="E280" s="40" t="s">
        <v>512</v>
      </c>
      <c r="F280" s="38" t="str">
        <f t="shared" si="45"/>
        <v>G 11</v>
      </c>
      <c r="G280" s="16" t="s">
        <v>410</v>
      </c>
      <c r="H280" s="12" t="s">
        <v>189</v>
      </c>
      <c r="I280" s="13">
        <v>500</v>
      </c>
      <c r="J280" s="14" t="s">
        <v>2</v>
      </c>
      <c r="K280" s="13" t="s">
        <v>88</v>
      </c>
      <c r="L280" s="15">
        <v>3.95</v>
      </c>
      <c r="M280" s="7"/>
      <c r="N280" s="9"/>
      <c r="O280" s="11">
        <f t="shared" si="42"/>
        <v>0</v>
      </c>
      <c r="Q280" s="81"/>
      <c r="R280" s="92" t="str">
        <f t="shared" si="44"/>
        <v/>
      </c>
      <c r="S280" s="92" t="str">
        <f t="shared" si="44"/>
        <v>LT105</v>
      </c>
      <c r="T280" s="92" t="str">
        <f t="shared" si="44"/>
        <v>BIO</v>
      </c>
      <c r="U280" s="81">
        <f t="shared" si="44"/>
        <v>2.95</v>
      </c>
      <c r="V280" s="94" t="str">
        <f t="shared" si="44"/>
        <v>Fusilli Libera Terra
aus Hartweizengrieß</v>
      </c>
      <c r="X280" s="79"/>
    </row>
    <row r="281" spans="1:24" s="29" customFormat="1" ht="30" customHeight="1" x14ac:dyDescent="0.2">
      <c r="A281" s="65" t="str">
        <f t="shared" si="46"/>
        <v>G</v>
      </c>
      <c r="B281" s="33" t="str">
        <f>IF(A281=A280,IF(Lieferliste!$L281="",B280,TEXT(IF(A281=A280,B280+1,0-1),"00")),-1)</f>
        <v>12</v>
      </c>
      <c r="C281" s="40"/>
      <c r="D281" s="40" t="s">
        <v>608</v>
      </c>
      <c r="E281" s="40" t="s">
        <v>513</v>
      </c>
      <c r="F281" s="38" t="str">
        <f t="shared" si="45"/>
        <v>G 12</v>
      </c>
      <c r="G281" s="16" t="s">
        <v>410</v>
      </c>
      <c r="H281" s="12" t="s">
        <v>190</v>
      </c>
      <c r="I281" s="13">
        <v>500</v>
      </c>
      <c r="J281" s="14" t="s">
        <v>2</v>
      </c>
      <c r="K281" s="13" t="s">
        <v>88</v>
      </c>
      <c r="L281" s="15">
        <v>3.25</v>
      </c>
      <c r="M281" s="7"/>
      <c r="N281" s="9"/>
      <c r="O281" s="11">
        <f t="shared" si="42"/>
        <v>0</v>
      </c>
      <c r="Q281" s="81"/>
      <c r="R281" s="92" t="str">
        <f t="shared" si="44"/>
        <v/>
      </c>
      <c r="S281" s="92" t="str">
        <f t="shared" si="44"/>
        <v>LT103</v>
      </c>
      <c r="T281" s="92" t="str">
        <f t="shared" si="44"/>
        <v>BIO</v>
      </c>
      <c r="U281" s="81">
        <f t="shared" si="44"/>
        <v>2.95</v>
      </c>
      <c r="V281" s="94" t="str">
        <f t="shared" si="44"/>
        <v>Rigatoni Libera Terra
aus Hartweizengrieß</v>
      </c>
      <c r="X281" s="79"/>
    </row>
    <row r="282" spans="1:24" s="29" customFormat="1" ht="30" customHeight="1" x14ac:dyDescent="0.2">
      <c r="A282" s="65" t="str">
        <f t="shared" si="46"/>
        <v>G</v>
      </c>
      <c r="B282" s="33" t="str">
        <f>IF(A282=A281,IF(Lieferliste!$L282="",B281,TEXT(IF(A282=A281,B281+1,0-1),"00")),-1)</f>
        <v>12</v>
      </c>
      <c r="C282" s="40"/>
      <c r="D282" s="40"/>
      <c r="E282" s="40"/>
      <c r="F282" s="2"/>
      <c r="G282" s="2"/>
      <c r="H282" s="36" t="s">
        <v>191</v>
      </c>
      <c r="I282" s="36"/>
      <c r="J282" s="36"/>
      <c r="K282" s="87"/>
      <c r="L282" s="36" t="s">
        <v>265</v>
      </c>
      <c r="M282" s="36"/>
      <c r="N282" s="8"/>
      <c r="O282" s="11" t="str">
        <f t="shared" si="42"/>
        <v/>
      </c>
      <c r="Q282" s="81"/>
      <c r="R282" s="92" t="str">
        <f t="shared" si="44"/>
        <v/>
      </c>
      <c r="S282" s="92" t="str">
        <f t="shared" si="44"/>
        <v/>
      </c>
      <c r="T282" s="92" t="str">
        <f t="shared" si="44"/>
        <v/>
      </c>
      <c r="U282" s="81" t="str">
        <f t="shared" si="44"/>
        <v/>
      </c>
      <c r="V282" s="94" t="str">
        <f t="shared" si="44"/>
        <v/>
      </c>
      <c r="X282" s="79"/>
    </row>
    <row r="283" spans="1:24" s="29" customFormat="1" ht="30" customHeight="1" x14ac:dyDescent="0.2">
      <c r="A283" s="65" t="str">
        <f t="shared" si="46"/>
        <v>G</v>
      </c>
      <c r="B283" s="33" t="str">
        <f>IF(A283=A282,IF(Lieferliste!$L283="",B282,TEXT(IF(A283=A282,B282+1,0-1),"00")),-1)</f>
        <v>13</v>
      </c>
      <c r="C283" s="40"/>
      <c r="D283" s="40" t="s">
        <v>607</v>
      </c>
      <c r="E283" s="40" t="s">
        <v>671</v>
      </c>
      <c r="F283" s="38" t="str">
        <f t="shared" ref="F283:F294" si="47">A283 &amp; " " &amp; B283</f>
        <v>G 13</v>
      </c>
      <c r="G283" s="16" t="s">
        <v>410</v>
      </c>
      <c r="H283" s="12" t="s">
        <v>672</v>
      </c>
      <c r="I283" s="13">
        <v>340</v>
      </c>
      <c r="J283" s="14" t="s">
        <v>2</v>
      </c>
      <c r="K283" s="13" t="s">
        <v>88</v>
      </c>
      <c r="L283" s="15">
        <v>4.45</v>
      </c>
      <c r="M283" s="7"/>
      <c r="N283" s="9"/>
      <c r="O283" s="11">
        <f t="shared" si="42"/>
        <v>0</v>
      </c>
      <c r="Q283" s="81"/>
      <c r="R283" s="92" t="str">
        <f t="shared" si="44"/>
        <v/>
      </c>
      <c r="S283" s="92" t="str">
        <f t="shared" si="44"/>
        <v>LT164</v>
      </c>
      <c r="T283" s="92" t="str">
        <f t="shared" si="44"/>
        <v>BIO</v>
      </c>
      <c r="U283" s="81">
        <f t="shared" si="44"/>
        <v>4.45</v>
      </c>
      <c r="V283" s="94" t="str">
        <f t="shared" si="44"/>
        <v>Tomatensauce mit Fenchel
„Tomato Revolution“</v>
      </c>
      <c r="X283" s="79"/>
    </row>
    <row r="284" spans="1:24" s="29" customFormat="1" ht="30" customHeight="1" x14ac:dyDescent="0.2">
      <c r="A284" s="65" t="str">
        <f t="shared" si="46"/>
        <v>G</v>
      </c>
      <c r="B284" s="33" t="str">
        <f>IF(A284=A283,IF(Lieferliste!$L284="",B283,TEXT(IF(A284=A283,B283+1,0-1),"00")),-1)</f>
        <v>14</v>
      </c>
      <c r="C284" s="40"/>
      <c r="D284" s="40" t="s">
        <v>608</v>
      </c>
      <c r="E284" s="40" t="s">
        <v>515</v>
      </c>
      <c r="F284" s="38" t="str">
        <f t="shared" si="47"/>
        <v>G 14</v>
      </c>
      <c r="G284" s="16" t="s">
        <v>410</v>
      </c>
      <c r="H284" s="12" t="s">
        <v>377</v>
      </c>
      <c r="I284" s="13">
        <v>270</v>
      </c>
      <c r="J284" s="14" t="s">
        <v>2</v>
      </c>
      <c r="K284" s="13" t="s">
        <v>88</v>
      </c>
      <c r="L284" s="15">
        <v>5.45</v>
      </c>
      <c r="M284" s="7"/>
      <c r="N284" s="9"/>
      <c r="O284" s="11">
        <f t="shared" si="42"/>
        <v>0</v>
      </c>
      <c r="R284" s="92" t="str">
        <f t="shared" si="44"/>
        <v/>
      </c>
      <c r="S284" s="92" t="str">
        <f t="shared" si="44"/>
        <v>LT563</v>
      </c>
      <c r="T284" s="92" t="str">
        <f t="shared" si="44"/>
        <v>BIO</v>
      </c>
      <c r="U284" s="81">
        <f t="shared" si="44"/>
        <v>5.45</v>
      </c>
      <c r="V284" s="94" t="str">
        <f t="shared" si="44"/>
        <v xml:space="preserve">Hummus – Kichererbsenpaste
</v>
      </c>
      <c r="X284" s="79"/>
    </row>
    <row r="285" spans="1:24" s="29" customFormat="1" ht="30" customHeight="1" x14ac:dyDescent="0.2">
      <c r="A285" s="65" t="str">
        <f t="shared" si="46"/>
        <v>G</v>
      </c>
      <c r="B285" s="33" t="str">
        <f>IF(A285=A284,IF(Lieferliste!$L285="",B284,TEXT(IF(A285=A284,B284+1,0-1),"00")),-1)</f>
        <v>15</v>
      </c>
      <c r="C285" s="40"/>
      <c r="D285" s="40" t="s">
        <v>608</v>
      </c>
      <c r="E285" s="40" t="s">
        <v>516</v>
      </c>
      <c r="F285" s="38" t="str">
        <f t="shared" si="47"/>
        <v>G 15</v>
      </c>
      <c r="G285" s="16" t="s">
        <v>410</v>
      </c>
      <c r="H285" s="12" t="s">
        <v>192</v>
      </c>
      <c r="I285" s="13">
        <v>500</v>
      </c>
      <c r="J285" s="14" t="s">
        <v>2</v>
      </c>
      <c r="K285" s="13" t="s">
        <v>88</v>
      </c>
      <c r="L285" s="15">
        <v>4.45</v>
      </c>
      <c r="M285" s="7"/>
      <c r="N285" s="9"/>
      <c r="O285" s="11">
        <f t="shared" si="42"/>
        <v>0</v>
      </c>
      <c r="Q285" s="81"/>
      <c r="R285" s="92" t="str">
        <f t="shared" si="44"/>
        <v/>
      </c>
      <c r="S285" s="92" t="str">
        <f t="shared" si="44"/>
        <v>LT209</v>
      </c>
      <c r="T285" s="92" t="str">
        <f t="shared" si="44"/>
        <v>BIO</v>
      </c>
      <c r="U285" s="81">
        <f t="shared" si="44"/>
        <v>3.9</v>
      </c>
      <c r="V285" s="94" t="str">
        <f t="shared" si="44"/>
        <v>Cous Cous</v>
      </c>
      <c r="X285" s="79"/>
    </row>
    <row r="286" spans="1:24" s="29" customFormat="1" ht="30" customHeight="1" x14ac:dyDescent="0.2">
      <c r="A286" s="65" t="str">
        <f t="shared" si="46"/>
        <v>G</v>
      </c>
      <c r="B286" s="33" t="str">
        <f>IF(A286=A285,IF(Lieferliste!$L286="",B285,TEXT(IF(A286=A285,B285+1,0-1),"00")),-1)</f>
        <v>16</v>
      </c>
      <c r="C286" s="40"/>
      <c r="D286" s="40" t="s">
        <v>608</v>
      </c>
      <c r="E286" s="40" t="s">
        <v>687</v>
      </c>
      <c r="F286" s="38" t="str">
        <f t="shared" si="47"/>
        <v>G 16</v>
      </c>
      <c r="G286" s="16" t="s">
        <v>410</v>
      </c>
      <c r="H286" s="86" t="s">
        <v>686</v>
      </c>
      <c r="I286" s="83">
        <v>300</v>
      </c>
      <c r="J286" s="83" t="s">
        <v>2</v>
      </c>
      <c r="K286" s="13" t="s">
        <v>88</v>
      </c>
      <c r="L286" s="84">
        <v>2.95</v>
      </c>
      <c r="M286" s="85"/>
      <c r="N286" s="9"/>
      <c r="O286" s="11">
        <f t="shared" si="42"/>
        <v>0</v>
      </c>
      <c r="Q286" s="81"/>
      <c r="R286" s="92" t="str">
        <f t="shared" si="44"/>
        <v/>
      </c>
      <c r="S286" s="92" t="str">
        <f t="shared" si="44"/>
        <v>LT204</v>
      </c>
      <c r="T286" s="92" t="str">
        <f t="shared" si="44"/>
        <v>BIO</v>
      </c>
      <c r="U286" s="81">
        <f t="shared" si="44"/>
        <v>2.75</v>
      </c>
      <c r="V286" s="94" t="str">
        <f t="shared" si="44"/>
        <v>gekochte Kichererbsen
Abtropfgewicht 220g</v>
      </c>
      <c r="X286" s="79"/>
    </row>
    <row r="287" spans="1:24" s="29" customFormat="1" ht="30" customHeight="1" x14ac:dyDescent="0.2">
      <c r="A287" s="65" t="str">
        <f t="shared" si="46"/>
        <v>G</v>
      </c>
      <c r="B287" s="33" t="str">
        <f>IF(A287=A286,IF(Lieferliste!$L287="",B286,TEXT(IF(A287=A286,B286+1,0-1),"00")),-1)</f>
        <v>17</v>
      </c>
      <c r="C287" s="40" t="s">
        <v>603</v>
      </c>
      <c r="D287" s="40" t="s">
        <v>601</v>
      </c>
      <c r="E287" s="40" t="s">
        <v>673</v>
      </c>
      <c r="F287" s="38" t="str">
        <f t="shared" si="47"/>
        <v>G 17</v>
      </c>
      <c r="G287" s="16"/>
      <c r="H287" s="12" t="s">
        <v>323</v>
      </c>
      <c r="I287" s="13">
        <v>500</v>
      </c>
      <c r="J287" s="14" t="s">
        <v>2</v>
      </c>
      <c r="K287" s="13" t="s">
        <v>6</v>
      </c>
      <c r="L287" s="15">
        <v>3.9</v>
      </c>
      <c r="M287" s="7"/>
      <c r="N287" s="9"/>
      <c r="O287" s="11">
        <f t="shared" si="42"/>
        <v>0</v>
      </c>
      <c r="Q287" s="81"/>
      <c r="R287" s="92" t="str">
        <f t="shared" si="44"/>
        <v>V</v>
      </c>
      <c r="S287" s="92" t="str">
        <f t="shared" si="44"/>
        <v>ec210040</v>
      </c>
      <c r="T287" s="92" t="str">
        <f t="shared" si="44"/>
        <v/>
      </c>
      <c r="U287" s="81">
        <f t="shared" si="44"/>
        <v>3.2</v>
      </c>
      <c r="V287" s="94" t="str">
        <f t="shared" si="44"/>
        <v xml:space="preserve">Schwarze Bohnen </v>
      </c>
      <c r="X287" s="79"/>
    </row>
    <row r="288" spans="1:24" s="29" customFormat="1" ht="30" customHeight="1" x14ac:dyDescent="0.2">
      <c r="A288" s="65" t="str">
        <f t="shared" si="46"/>
        <v>G</v>
      </c>
      <c r="B288" s="33" t="str">
        <f>IF(A288=A287,IF(Lieferliste!$L288="",B287,TEXT(IF(A288=A287,B287+1,0-1),"00")),-1)</f>
        <v>18</v>
      </c>
      <c r="C288" s="40"/>
      <c r="D288" s="40" t="s">
        <v>601</v>
      </c>
      <c r="E288" s="40" t="s">
        <v>674</v>
      </c>
      <c r="F288" s="38" t="str">
        <f t="shared" si="47"/>
        <v>G 18</v>
      </c>
      <c r="G288" s="16"/>
      <c r="H288" s="12" t="s">
        <v>193</v>
      </c>
      <c r="I288" s="13">
        <v>500</v>
      </c>
      <c r="J288" s="14" t="s">
        <v>2</v>
      </c>
      <c r="K288" s="13" t="s">
        <v>97</v>
      </c>
      <c r="L288" s="15">
        <v>4.9000000000000004</v>
      </c>
      <c r="M288" s="7"/>
      <c r="N288" s="9"/>
      <c r="O288" s="11">
        <f t="shared" si="42"/>
        <v>0</v>
      </c>
      <c r="Q288" s="81"/>
      <c r="R288" s="92" t="str">
        <f t="shared" ref="R288:V295" si="48">IF($E288="","",IF(VLOOKUP($E288,Bestellliste,R$68,0)="","",VLOOKUP($E288,Bestellliste,R$68,0)))</f>
        <v>V</v>
      </c>
      <c r="S288" s="92" t="str">
        <f t="shared" si="48"/>
        <v>lb410063</v>
      </c>
      <c r="T288" s="92" t="str">
        <f t="shared" si="48"/>
        <v/>
      </c>
      <c r="U288" s="81">
        <f t="shared" si="48"/>
        <v>4</v>
      </c>
      <c r="V288" s="94" t="str">
        <f t="shared" si="48"/>
        <v>Rote Linsen</v>
      </c>
      <c r="X288" s="79"/>
    </row>
    <row r="289" spans="1:24" s="29" customFormat="1" ht="30" customHeight="1" x14ac:dyDescent="0.2">
      <c r="A289" s="65" t="str">
        <f t="shared" si="46"/>
        <v>G</v>
      </c>
      <c r="B289" s="33" t="str">
        <f>IF(A289=A288,IF(Lieferliste!$L289="",B288,TEXT(IF(A289=A288,B288+1,0-1),"00")),-1)</f>
        <v>19</v>
      </c>
      <c r="C289" s="40"/>
      <c r="D289" s="40" t="s">
        <v>606</v>
      </c>
      <c r="E289" s="40" t="s">
        <v>518</v>
      </c>
      <c r="F289" s="38" t="str">
        <f t="shared" si="47"/>
        <v>G 19</v>
      </c>
      <c r="G289" s="16" t="s">
        <v>410</v>
      </c>
      <c r="H289" s="12" t="s">
        <v>195</v>
      </c>
      <c r="I289" s="13">
        <v>250</v>
      </c>
      <c r="J289" s="14" t="s">
        <v>2</v>
      </c>
      <c r="K289" s="13" t="s">
        <v>101</v>
      </c>
      <c r="L289" s="15">
        <v>4.2</v>
      </c>
      <c r="M289" s="7"/>
      <c r="N289" s="9"/>
      <c r="O289" s="11">
        <f t="shared" si="42"/>
        <v>0</v>
      </c>
      <c r="Q289" s="81"/>
      <c r="R289" s="92" t="str">
        <f t="shared" si="48"/>
        <v/>
      </c>
      <c r="S289" s="92" t="str">
        <f t="shared" si="48"/>
        <v>rpl219004</v>
      </c>
      <c r="T289" s="92" t="str">
        <f t="shared" si="48"/>
        <v>BIO</v>
      </c>
      <c r="U289" s="81">
        <f t="shared" si="48"/>
        <v>3.99</v>
      </c>
      <c r="V289" s="94" t="str">
        <f t="shared" si="48"/>
        <v>Couscous „Maftoul“
sonnengetrocknet</v>
      </c>
      <c r="X289" s="79"/>
    </row>
    <row r="290" spans="1:24" s="29" customFormat="1" ht="30" customHeight="1" x14ac:dyDescent="0.2">
      <c r="A290" s="65" t="str">
        <f t="shared" si="46"/>
        <v>G</v>
      </c>
      <c r="B290" s="33" t="str">
        <f>IF(A290=A289,IF(Lieferliste!$L290="",B289,TEXT(IF(A290=A289,B289+1,0-1),"00")),-1)</f>
        <v>20</v>
      </c>
      <c r="C290" s="40"/>
      <c r="D290" s="40" t="s">
        <v>601</v>
      </c>
      <c r="E290" s="40" t="s">
        <v>579</v>
      </c>
      <c r="F290" s="38" t="str">
        <f t="shared" si="47"/>
        <v>G 20</v>
      </c>
      <c r="G290" s="16" t="s">
        <v>410</v>
      </c>
      <c r="H290" s="12" t="s">
        <v>391</v>
      </c>
      <c r="I290" s="13">
        <v>130</v>
      </c>
      <c r="J290" s="14" t="s">
        <v>2</v>
      </c>
      <c r="K290" s="13"/>
      <c r="L290" s="15">
        <v>3.9</v>
      </c>
      <c r="M290" s="7"/>
      <c r="N290" s="9"/>
      <c r="O290" s="11">
        <f t="shared" si="42"/>
        <v>0</v>
      </c>
      <c r="Q290" s="81"/>
      <c r="R290" s="92" t="str">
        <f t="shared" si="48"/>
        <v>V</v>
      </c>
      <c r="S290" s="92" t="str">
        <f t="shared" si="48"/>
        <v>lb410023</v>
      </c>
      <c r="T290" s="92" t="str">
        <f t="shared" si="48"/>
        <v>BIO</v>
      </c>
      <c r="U290" s="81">
        <f t="shared" si="48"/>
        <v>3.7</v>
      </c>
      <c r="V290" s="94" t="str">
        <f t="shared" si="48"/>
        <v>Tahini, Sesammuus</v>
      </c>
      <c r="X290" s="79"/>
    </row>
    <row r="291" spans="1:24" s="29" customFormat="1" ht="30" customHeight="1" x14ac:dyDescent="0.2">
      <c r="A291" s="65" t="str">
        <f t="shared" si="46"/>
        <v>G</v>
      </c>
      <c r="B291" s="33" t="str">
        <f>IF(A291=A290,IF(Lieferliste!$L291="",B290,TEXT(IF(A291=A290,B290+1,0-1),"00")),-1)</f>
        <v>21</v>
      </c>
      <c r="C291" s="40"/>
      <c r="D291" s="40" t="s">
        <v>601</v>
      </c>
      <c r="E291" s="40" t="s">
        <v>519</v>
      </c>
      <c r="F291" s="38" t="str">
        <f t="shared" si="47"/>
        <v>G 21</v>
      </c>
      <c r="G291" s="16"/>
      <c r="H291" s="12" t="s">
        <v>196</v>
      </c>
      <c r="I291" s="13">
        <v>140</v>
      </c>
      <c r="J291" s="14" t="s">
        <v>2</v>
      </c>
      <c r="K291" s="13" t="s">
        <v>97</v>
      </c>
      <c r="L291" s="15">
        <v>3.5</v>
      </c>
      <c r="M291" s="7"/>
      <c r="N291" s="9"/>
      <c r="O291" s="11">
        <f t="shared" si="42"/>
        <v>0</v>
      </c>
      <c r="Q291" s="81"/>
      <c r="R291" s="92" t="str">
        <f t="shared" si="48"/>
        <v>V</v>
      </c>
      <c r="S291" s="92" t="str">
        <f t="shared" si="48"/>
        <v>lb410021</v>
      </c>
      <c r="T291" s="92" t="str">
        <f t="shared" si="48"/>
        <v/>
      </c>
      <c r="U291" s="81">
        <f t="shared" si="48"/>
        <v>3.4</v>
      </c>
      <c r="V291" s="94" t="str">
        <f t="shared" si="48"/>
        <v>Baba Ganoush
Auberginenpüree</v>
      </c>
      <c r="X291" s="79"/>
    </row>
    <row r="292" spans="1:24" s="29" customFormat="1" ht="30" customHeight="1" x14ac:dyDescent="0.2">
      <c r="A292" s="65" t="str">
        <f t="shared" si="46"/>
        <v>G</v>
      </c>
      <c r="B292" s="33" t="str">
        <f>IF(A292=A291,IF(Lieferliste!$L292="",B291,TEXT(IF(A292=A291,B291+1,0-1),"00")),-1)</f>
        <v>22</v>
      </c>
      <c r="C292" s="40"/>
      <c r="D292" s="40" t="s">
        <v>606</v>
      </c>
      <c r="E292" s="40" t="s">
        <v>522</v>
      </c>
      <c r="F292" s="38" t="str">
        <f t="shared" si="47"/>
        <v>G 22</v>
      </c>
      <c r="G292" s="16"/>
      <c r="H292" s="12" t="s">
        <v>172</v>
      </c>
      <c r="I292" s="13">
        <v>225</v>
      </c>
      <c r="J292" s="14" t="s">
        <v>2</v>
      </c>
      <c r="K292" s="13" t="s">
        <v>68</v>
      </c>
      <c r="L292" s="15">
        <v>5.5</v>
      </c>
      <c r="M292" s="7"/>
      <c r="N292" s="9"/>
      <c r="O292" s="11">
        <f t="shared" si="42"/>
        <v>0</v>
      </c>
      <c r="Q292" s="81"/>
      <c r="R292" s="92" t="str">
        <f t="shared" si="48"/>
        <v/>
      </c>
      <c r="S292" s="92" t="str">
        <f t="shared" si="48"/>
        <v>rph819000</v>
      </c>
      <c r="T292" s="92" t="str">
        <f t="shared" si="48"/>
        <v/>
      </c>
      <c r="U292" s="81">
        <f t="shared" si="48"/>
        <v>4.99</v>
      </c>
      <c r="V292" s="94" t="str">
        <f t="shared" si="48"/>
        <v>Mango Schnitze in Sirup</v>
      </c>
      <c r="X292" s="79"/>
    </row>
    <row r="293" spans="1:24" s="29" customFormat="1" ht="30" customHeight="1" x14ac:dyDescent="0.2">
      <c r="A293" s="65" t="str">
        <f t="shared" si="46"/>
        <v>G</v>
      </c>
      <c r="B293" s="33" t="str">
        <f>IF(A293=A292,IF(Lieferliste!$L293="",B292,TEXT(IF(A293=A292,B292+1,0-1),"00")),-1)</f>
        <v>23</v>
      </c>
      <c r="C293" s="40"/>
      <c r="D293" s="40" t="s">
        <v>606</v>
      </c>
      <c r="E293" s="40" t="s">
        <v>520</v>
      </c>
      <c r="F293" s="38" t="str">
        <f t="shared" si="47"/>
        <v>G 23</v>
      </c>
      <c r="G293" s="16" t="s">
        <v>410</v>
      </c>
      <c r="H293" s="12" t="s">
        <v>173</v>
      </c>
      <c r="I293" s="13">
        <v>160</v>
      </c>
      <c r="J293" s="14" t="s">
        <v>102</v>
      </c>
      <c r="K293" s="13" t="s">
        <v>174</v>
      </c>
      <c r="L293" s="15">
        <v>1.9</v>
      </c>
      <c r="M293" s="7"/>
      <c r="N293" s="9"/>
      <c r="O293" s="11">
        <f t="shared" si="42"/>
        <v>0</v>
      </c>
      <c r="Q293" s="81"/>
      <c r="R293" s="92" t="str">
        <f t="shared" si="48"/>
        <v/>
      </c>
      <c r="S293" s="92" t="str">
        <f t="shared" si="48"/>
        <v>rth119002</v>
      </c>
      <c r="T293" s="92" t="str">
        <f t="shared" si="48"/>
        <v>BIO</v>
      </c>
      <c r="U293" s="81">
        <f t="shared" si="48"/>
        <v>1.79</v>
      </c>
      <c r="V293" s="94" t="str">
        <f t="shared" si="48"/>
        <v>Kokosmilch</v>
      </c>
      <c r="X293" s="79"/>
    </row>
    <row r="294" spans="1:24" s="29" customFormat="1" ht="30" customHeight="1" x14ac:dyDescent="0.2">
      <c r="A294" s="65" t="str">
        <f t="shared" si="46"/>
        <v>G</v>
      </c>
      <c r="B294" s="33" t="str">
        <f>IF(A294=A293,IF(Lieferliste!$L294="",B293,TEXT(IF(A294=A293,B293+1,0-1),"00")),-1)</f>
        <v>24</v>
      </c>
      <c r="C294" s="40"/>
      <c r="D294" s="40" t="s">
        <v>606</v>
      </c>
      <c r="E294" s="40" t="s">
        <v>521</v>
      </c>
      <c r="F294" s="38" t="str">
        <f t="shared" si="47"/>
        <v>G 24</v>
      </c>
      <c r="G294" s="16" t="s">
        <v>410</v>
      </c>
      <c r="H294" s="12" t="s">
        <v>173</v>
      </c>
      <c r="I294" s="13">
        <v>400</v>
      </c>
      <c r="J294" s="14" t="s">
        <v>102</v>
      </c>
      <c r="K294" s="13" t="s">
        <v>174</v>
      </c>
      <c r="L294" s="15">
        <v>3.4</v>
      </c>
      <c r="M294" s="7"/>
      <c r="N294" s="9"/>
      <c r="O294" s="11">
        <f t="shared" si="42"/>
        <v>0</v>
      </c>
      <c r="Q294" s="81"/>
      <c r="R294" s="92" t="str">
        <f t="shared" si="48"/>
        <v/>
      </c>
      <c r="S294" s="92" t="str">
        <f t="shared" si="48"/>
        <v>rth119001</v>
      </c>
      <c r="T294" s="92" t="str">
        <f t="shared" si="48"/>
        <v>BIO</v>
      </c>
      <c r="U294" s="81">
        <f t="shared" si="48"/>
        <v>2.99</v>
      </c>
      <c r="V294" s="94" t="str">
        <f t="shared" si="48"/>
        <v>Kokosmilch</v>
      </c>
      <c r="X294" s="79"/>
    </row>
    <row r="295" spans="1:24" s="29" customFormat="1" ht="30" customHeight="1" x14ac:dyDescent="0.2">
      <c r="A295" s="65" t="str">
        <f t="shared" si="46"/>
        <v>G</v>
      </c>
      <c r="B295" s="33" t="str">
        <f>IF(A295=A294,IF(Lieferliste!$L295="",B294,TEXT(IF(A295=A294,B294+1,0-1),"00")),-1)</f>
        <v>24</v>
      </c>
      <c r="C295" s="40"/>
      <c r="D295" s="40"/>
      <c r="E295" s="40"/>
      <c r="F295" s="2"/>
      <c r="G295" s="2"/>
      <c r="H295" s="36" t="s">
        <v>324</v>
      </c>
      <c r="I295" s="36"/>
      <c r="J295" s="36"/>
      <c r="K295" s="87"/>
      <c r="L295" s="36" t="s">
        <v>265</v>
      </c>
      <c r="M295" s="36"/>
      <c r="N295" s="8"/>
      <c r="O295" s="11" t="str">
        <f t="shared" si="42"/>
        <v/>
      </c>
      <c r="Q295" s="81"/>
      <c r="R295" s="92" t="str">
        <f t="shared" si="48"/>
        <v/>
      </c>
      <c r="S295" s="92" t="str">
        <f t="shared" si="48"/>
        <v/>
      </c>
      <c r="T295" s="92" t="str">
        <f t="shared" si="48"/>
        <v/>
      </c>
      <c r="U295" s="81" t="str">
        <f t="shared" si="48"/>
        <v/>
      </c>
      <c r="V295" s="94" t="str">
        <f t="shared" si="48"/>
        <v/>
      </c>
      <c r="X295" s="79"/>
    </row>
    <row r="296" spans="1:24" s="29" customFormat="1" ht="30" customHeight="1" x14ac:dyDescent="0.2">
      <c r="A296" s="65" t="str">
        <f t="shared" si="46"/>
        <v>G</v>
      </c>
      <c r="B296" s="33" t="str">
        <f>IF(A296=A295,IF(Lieferliste!$L296="",B295,TEXT(IF(A296=A295,B295+1,0-1),"00")),-1)</f>
        <v>25</v>
      </c>
      <c r="C296" s="40"/>
      <c r="D296" s="40" t="s">
        <v>609</v>
      </c>
      <c r="E296" s="40" t="s">
        <v>2550</v>
      </c>
      <c r="F296" s="38" t="str">
        <f t="shared" ref="F296:F310" si="49">A296 &amp; " " &amp; B296</f>
        <v>G 25</v>
      </c>
      <c r="G296" s="16" t="s">
        <v>410</v>
      </c>
      <c r="H296" s="12" t="s">
        <v>198</v>
      </c>
      <c r="I296" s="13">
        <v>500</v>
      </c>
      <c r="J296" s="14" t="s">
        <v>102</v>
      </c>
      <c r="K296" s="13" t="s">
        <v>170</v>
      </c>
      <c r="L296" s="15">
        <v>8</v>
      </c>
      <c r="M296" s="7"/>
      <c r="N296" s="9"/>
      <c r="O296" s="11">
        <f t="shared" si="42"/>
        <v>0</v>
      </c>
      <c r="Q296" s="81"/>
      <c r="R296" s="92" t="e">
        <f t="shared" ref="R296:V305" si="50">IF($E296="","",IF(VLOOKUP($E296,Bestellliste,R$68,0)="","",VLOOKUP($E296,Bestellliste,R$68,0)))</f>
        <v>#N/A</v>
      </c>
      <c r="S296" s="92" t="e">
        <f t="shared" si="50"/>
        <v>#N/A</v>
      </c>
      <c r="T296" s="92" t="e">
        <f t="shared" si="50"/>
        <v>#N/A</v>
      </c>
      <c r="U296" s="81" t="e">
        <f t="shared" si="50"/>
        <v>#N/A</v>
      </c>
      <c r="V296" s="94" t="e">
        <f t="shared" si="50"/>
        <v>#N/A</v>
      </c>
      <c r="X296" s="79"/>
    </row>
    <row r="297" spans="1:24" s="29" customFormat="1" ht="30" customHeight="1" x14ac:dyDescent="0.2">
      <c r="A297" s="65" t="str">
        <f t="shared" si="46"/>
        <v>G</v>
      </c>
      <c r="B297" s="33" t="str">
        <f>IF(A297=A296,IF(Lieferliste!$L297="",B296,TEXT(IF(A297=A296,B296+1,0-1),"00")),-1)</f>
        <v>26</v>
      </c>
      <c r="C297" s="40"/>
      <c r="D297" s="40" t="s">
        <v>606</v>
      </c>
      <c r="E297" s="40" t="s">
        <v>525</v>
      </c>
      <c r="F297" s="38" t="str">
        <f t="shared" si="49"/>
        <v>G 26</v>
      </c>
      <c r="G297" s="16" t="s">
        <v>410</v>
      </c>
      <c r="H297" s="12" t="s">
        <v>199</v>
      </c>
      <c r="I297" s="13">
        <v>500</v>
      </c>
      <c r="J297" s="14" t="s">
        <v>102</v>
      </c>
      <c r="K297" s="13" t="s">
        <v>101</v>
      </c>
      <c r="L297" s="15">
        <v>14</v>
      </c>
      <c r="M297" s="7"/>
      <c r="N297" s="9"/>
      <c r="O297" s="11">
        <f t="shared" si="42"/>
        <v>0</v>
      </c>
      <c r="Q297" s="81"/>
      <c r="R297" s="92" t="str">
        <f t="shared" si="50"/>
        <v/>
      </c>
      <c r="S297" s="92" t="str">
        <f t="shared" si="50"/>
        <v>rpl217014</v>
      </c>
      <c r="T297" s="92" t="str">
        <f t="shared" si="50"/>
        <v>BIO</v>
      </c>
      <c r="U297" s="81">
        <f t="shared" si="50"/>
        <v>13.69</v>
      </c>
      <c r="V297" s="94" t="str">
        <f t="shared" si="50"/>
        <v>Olivenöl kalt gepreßt, nativ extra
100% Rumi, Jerusalem-Design</v>
      </c>
      <c r="X297" s="79"/>
    </row>
    <row r="298" spans="1:24" s="29" customFormat="1" ht="30" customHeight="1" x14ac:dyDescent="0.2">
      <c r="A298" s="65" t="str">
        <f t="shared" si="46"/>
        <v>G</v>
      </c>
      <c r="B298" s="33" t="str">
        <f>IF(A298=A297,IF(Lieferliste!$L298="",B297,TEXT(IF(A298=A297,B297+1,0-1),"00")),-1)</f>
        <v>27</v>
      </c>
      <c r="C298" s="40"/>
      <c r="D298" s="40" t="s">
        <v>601</v>
      </c>
      <c r="E298" s="40" t="s">
        <v>528</v>
      </c>
      <c r="F298" s="38" t="str">
        <f t="shared" si="49"/>
        <v>G 27</v>
      </c>
      <c r="G298" s="16"/>
      <c r="H298" s="12" t="s">
        <v>200</v>
      </c>
      <c r="I298" s="13">
        <v>250</v>
      </c>
      <c r="J298" s="14" t="s">
        <v>102</v>
      </c>
      <c r="K298" s="13" t="s">
        <v>69</v>
      </c>
      <c r="L298" s="15">
        <v>4.9000000000000004</v>
      </c>
      <c r="M298" s="7"/>
      <c r="N298" s="9"/>
      <c r="O298" s="11">
        <f t="shared" si="42"/>
        <v>0</v>
      </c>
      <c r="Q298" s="81"/>
      <c r="R298" s="92" t="str">
        <f t="shared" si="50"/>
        <v/>
      </c>
      <c r="S298" s="92" t="str">
        <f t="shared" si="50"/>
        <v>sa110200</v>
      </c>
      <c r="T298" s="92" t="str">
        <f t="shared" si="50"/>
        <v/>
      </c>
      <c r="U298" s="81">
        <f t="shared" si="50"/>
        <v>4.9000000000000004</v>
      </c>
      <c r="V298" s="94" t="str">
        <f t="shared" si="50"/>
        <v>Original südafrik. Senf m. Protea-Honig, mild</v>
      </c>
      <c r="X298" s="79"/>
    </row>
    <row r="299" spans="1:24" s="29" customFormat="1" ht="30" customHeight="1" x14ac:dyDescent="0.2">
      <c r="A299" s="65" t="str">
        <f t="shared" si="46"/>
        <v>G</v>
      </c>
      <c r="B299" s="33" t="str">
        <f>IF(A299=A298,IF(Lieferliste!$L299="",B298,TEXT(IF(A299=A298,B298+1,0-1),"00")),-1)</f>
        <v>28</v>
      </c>
      <c r="C299" s="40"/>
      <c r="D299" s="40" t="s">
        <v>601</v>
      </c>
      <c r="E299" s="40" t="s">
        <v>529</v>
      </c>
      <c r="F299" s="38" t="str">
        <f t="shared" si="49"/>
        <v>G 28</v>
      </c>
      <c r="G299" s="16"/>
      <c r="H299" s="12" t="s">
        <v>201</v>
      </c>
      <c r="I299" s="13">
        <v>250</v>
      </c>
      <c r="J299" s="14" t="s">
        <v>102</v>
      </c>
      <c r="K299" s="13" t="s">
        <v>69</v>
      </c>
      <c r="L299" s="15">
        <v>4.9000000000000004</v>
      </c>
      <c r="M299" s="7"/>
      <c r="N299" s="9"/>
      <c r="O299" s="11">
        <f t="shared" si="42"/>
        <v>0</v>
      </c>
      <c r="Q299" s="81"/>
      <c r="R299" s="92" t="str">
        <f t="shared" si="50"/>
        <v>V</v>
      </c>
      <c r="S299" s="92" t="str">
        <f t="shared" si="50"/>
        <v>sa110201</v>
      </c>
      <c r="T299" s="92" t="str">
        <f t="shared" si="50"/>
        <v/>
      </c>
      <c r="U299" s="81">
        <f t="shared" si="50"/>
        <v>4.9000000000000004</v>
      </c>
      <c r="V299" s="94" t="str">
        <f t="shared" si="50"/>
        <v>Original südafrik. Senf mit sonnengetrockneten Tomaten und Basilikum</v>
      </c>
      <c r="X299" s="79"/>
    </row>
    <row r="300" spans="1:24" s="29" customFormat="1" ht="30" customHeight="1" x14ac:dyDescent="0.2">
      <c r="A300" s="65" t="str">
        <f t="shared" si="46"/>
        <v>G</v>
      </c>
      <c r="B300" s="33" t="str">
        <f>IF(A300=A299,IF(Lieferliste!$L300="",B299,TEXT(IF(A300=A299,B299+1,0-1),"00")),-1)</f>
        <v>29</v>
      </c>
      <c r="C300" s="40"/>
      <c r="D300" s="40" t="s">
        <v>601</v>
      </c>
      <c r="E300" s="40" t="s">
        <v>530</v>
      </c>
      <c r="F300" s="38" t="str">
        <f t="shared" si="49"/>
        <v>G 29</v>
      </c>
      <c r="G300" s="16"/>
      <c r="H300" s="12" t="s">
        <v>202</v>
      </c>
      <c r="I300" s="13">
        <v>250</v>
      </c>
      <c r="J300" s="14" t="s">
        <v>102</v>
      </c>
      <c r="K300" s="13" t="s">
        <v>69</v>
      </c>
      <c r="L300" s="15">
        <v>5.9</v>
      </c>
      <c r="M300" s="7"/>
      <c r="N300" s="9"/>
      <c r="O300" s="11">
        <f t="shared" si="42"/>
        <v>0</v>
      </c>
      <c r="Q300" s="81"/>
      <c r="R300" s="92" t="str">
        <f t="shared" si="50"/>
        <v>V</v>
      </c>
      <c r="S300" s="92" t="str">
        <f t="shared" si="50"/>
        <v>sa110001</v>
      </c>
      <c r="T300" s="92" t="str">
        <f t="shared" si="50"/>
        <v/>
      </c>
      <c r="U300" s="81">
        <f t="shared" si="50"/>
        <v>4.9000000000000004</v>
      </c>
      <c r="V300" s="94" t="str">
        <f t="shared" si="50"/>
        <v>Balsamico Splash
Salatdressing</v>
      </c>
      <c r="X300" s="79"/>
    </row>
    <row r="301" spans="1:24" s="29" customFormat="1" ht="30" customHeight="1" x14ac:dyDescent="0.2">
      <c r="A301" s="65" t="str">
        <f t="shared" si="46"/>
        <v>G</v>
      </c>
      <c r="B301" s="33" t="str">
        <f>IF(A301=A300,IF(Lieferliste!$L301="",B300,TEXT(IF(A301=A300,B300+1,0-1),"00")),-1)</f>
        <v>30</v>
      </c>
      <c r="C301" s="40" t="s">
        <v>603</v>
      </c>
      <c r="D301" s="40" t="s">
        <v>606</v>
      </c>
      <c r="E301" s="40" t="s">
        <v>531</v>
      </c>
      <c r="F301" s="38" t="str">
        <f t="shared" si="49"/>
        <v>G 30</v>
      </c>
      <c r="G301" s="16" t="s">
        <v>410</v>
      </c>
      <c r="H301" s="12" t="s">
        <v>203</v>
      </c>
      <c r="I301" s="13">
        <v>200</v>
      </c>
      <c r="J301" s="14" t="s">
        <v>102</v>
      </c>
      <c r="K301" s="13" t="s">
        <v>174</v>
      </c>
      <c r="L301" s="15">
        <v>4</v>
      </c>
      <c r="M301" s="7"/>
      <c r="N301" s="9"/>
      <c r="O301" s="11">
        <f t="shared" si="42"/>
        <v>0</v>
      </c>
      <c r="Q301" s="81"/>
      <c r="R301" s="92" t="str">
        <f t="shared" si="50"/>
        <v>V</v>
      </c>
      <c r="S301" s="92" t="str">
        <f t="shared" si="50"/>
        <v>rth519001</v>
      </c>
      <c r="T301" s="92" t="str">
        <f t="shared" si="50"/>
        <v>BIO</v>
      </c>
      <c r="U301" s="81">
        <f t="shared" si="50"/>
        <v>3.99</v>
      </c>
      <c r="V301" s="94" t="str">
        <f t="shared" si="50"/>
        <v>Sojasauce, natürlich fermentiert
vegan, glutenfrei</v>
      </c>
      <c r="X301" s="79"/>
    </row>
    <row r="302" spans="1:24" s="29" customFormat="1" ht="30" customHeight="1" x14ac:dyDescent="0.2">
      <c r="A302" s="65" t="str">
        <f t="shared" si="46"/>
        <v>G</v>
      </c>
      <c r="B302" s="33" t="str">
        <f>IF(A302=A301,IF(Lieferliste!$L302="",B301,TEXT(IF(A302=A301,B301+1,0-1),"00")),-1)</f>
        <v>31</v>
      </c>
      <c r="C302" s="40" t="s">
        <v>603</v>
      </c>
      <c r="D302" s="40" t="s">
        <v>606</v>
      </c>
      <c r="E302" s="40" t="s">
        <v>533</v>
      </c>
      <c r="F302" s="38" t="str">
        <f t="shared" si="49"/>
        <v>G 31</v>
      </c>
      <c r="G302" s="16" t="s">
        <v>410</v>
      </c>
      <c r="H302" s="12" t="s">
        <v>204</v>
      </c>
      <c r="I302" s="13">
        <v>125</v>
      </c>
      <c r="J302" s="14" t="s">
        <v>2</v>
      </c>
      <c r="K302" s="13"/>
      <c r="L302" s="15">
        <v>4.2</v>
      </c>
      <c r="M302" s="7"/>
      <c r="N302" s="9"/>
      <c r="O302" s="11">
        <f t="shared" si="42"/>
        <v>0</v>
      </c>
      <c r="Q302" s="81"/>
      <c r="R302" s="92" t="str">
        <f t="shared" si="50"/>
        <v>V</v>
      </c>
      <c r="S302" s="92" t="str">
        <f t="shared" si="50"/>
        <v>rfb319002</v>
      </c>
      <c r="T302" s="92" t="str">
        <f t="shared" si="50"/>
        <v>BIO</v>
      </c>
      <c r="U302" s="81">
        <f t="shared" si="50"/>
        <v>3.79</v>
      </c>
      <c r="V302" s="94" t="str">
        <f t="shared" si="50"/>
        <v>Curry Madras
orientalisch-mild</v>
      </c>
      <c r="X302" s="79"/>
    </row>
    <row r="303" spans="1:24" s="29" customFormat="1" ht="30" customHeight="1" x14ac:dyDescent="0.2">
      <c r="A303" s="65" t="str">
        <f t="shared" si="46"/>
        <v>G</v>
      </c>
      <c r="B303" s="33" t="str">
        <f>IF(A303=A302,IF(Lieferliste!$L303="",B302,TEXT(IF(A303=A302,B302+1,0-1),"00")),-1)</f>
        <v>32</v>
      </c>
      <c r="C303" s="40" t="s">
        <v>603</v>
      </c>
      <c r="D303" s="40" t="s">
        <v>606</v>
      </c>
      <c r="E303" s="40" t="s">
        <v>534</v>
      </c>
      <c r="F303" s="38" t="str">
        <f t="shared" si="49"/>
        <v>G 32</v>
      </c>
      <c r="G303" s="16" t="s">
        <v>410</v>
      </c>
      <c r="H303" s="12" t="s">
        <v>205</v>
      </c>
      <c r="I303" s="13">
        <v>125</v>
      </c>
      <c r="J303" s="14" t="s">
        <v>2</v>
      </c>
      <c r="K303" s="13"/>
      <c r="L303" s="15">
        <v>4.2</v>
      </c>
      <c r="M303" s="7"/>
      <c r="N303" s="9"/>
      <c r="O303" s="11">
        <f t="shared" si="42"/>
        <v>0</v>
      </c>
      <c r="Q303" s="81"/>
      <c r="R303" s="92" t="str">
        <f t="shared" si="50"/>
        <v>V</v>
      </c>
      <c r="S303" s="92" t="str">
        <f t="shared" si="50"/>
        <v>rfb319003</v>
      </c>
      <c r="T303" s="92" t="str">
        <f t="shared" si="50"/>
        <v>BIO</v>
      </c>
      <c r="U303" s="81">
        <f t="shared" si="50"/>
        <v>3.79</v>
      </c>
      <c r="V303" s="94" t="str">
        <f t="shared" si="50"/>
        <v>Curry Thai Grün
kräftig-pikant</v>
      </c>
      <c r="X303" s="79"/>
    </row>
    <row r="304" spans="1:24" s="29" customFormat="1" ht="30" customHeight="1" x14ac:dyDescent="0.2">
      <c r="A304" s="65" t="str">
        <f t="shared" si="46"/>
        <v>G</v>
      </c>
      <c r="B304" s="33" t="str">
        <f>IF(A304=A303,IF(Lieferliste!$L304="",B303,TEXT(IF(A304=A303,B303+1,0-1),"00")),-1)</f>
        <v>33</v>
      </c>
      <c r="C304" s="40" t="s">
        <v>603</v>
      </c>
      <c r="D304" s="40" t="s">
        <v>606</v>
      </c>
      <c r="E304" s="40" t="s">
        <v>535</v>
      </c>
      <c r="F304" s="38" t="str">
        <f t="shared" si="49"/>
        <v>G 33</v>
      </c>
      <c r="G304" s="16" t="s">
        <v>410</v>
      </c>
      <c r="H304" s="12" t="s">
        <v>206</v>
      </c>
      <c r="I304" s="13">
        <v>125</v>
      </c>
      <c r="J304" s="14" t="s">
        <v>2</v>
      </c>
      <c r="K304" s="13"/>
      <c r="L304" s="15">
        <v>4.2</v>
      </c>
      <c r="M304" s="7"/>
      <c r="N304" s="9"/>
      <c r="O304" s="11">
        <f t="shared" si="42"/>
        <v>0</v>
      </c>
      <c r="Q304" s="81"/>
      <c r="R304" s="92" t="str">
        <f t="shared" si="50"/>
        <v>V</v>
      </c>
      <c r="S304" s="92" t="str">
        <f t="shared" si="50"/>
        <v>rfb319004</v>
      </c>
      <c r="T304" s="92" t="str">
        <f t="shared" si="50"/>
        <v>BIO</v>
      </c>
      <c r="U304" s="81">
        <f t="shared" si="50"/>
        <v>3.79</v>
      </c>
      <c r="V304" s="94" t="str">
        <f t="shared" si="50"/>
        <v>Curry Thai Rot
würzig-pikant</v>
      </c>
      <c r="X304" s="79"/>
    </row>
    <row r="305" spans="1:24" s="29" customFormat="1" ht="30" customHeight="1" x14ac:dyDescent="0.2">
      <c r="A305" s="65" t="str">
        <f t="shared" si="46"/>
        <v>G</v>
      </c>
      <c r="B305" s="33" t="str">
        <f>IF(A305=A304,IF(Lieferliste!$L305="",B304,TEXT(IF(A305=A304,B304+1,0-1),"00")),-1)</f>
        <v>34</v>
      </c>
      <c r="C305" s="40" t="s">
        <v>603</v>
      </c>
      <c r="D305" s="40" t="s">
        <v>606</v>
      </c>
      <c r="E305" s="40" t="s">
        <v>591</v>
      </c>
      <c r="F305" s="38" t="str">
        <f t="shared" si="49"/>
        <v>G 34</v>
      </c>
      <c r="G305" s="16" t="s">
        <v>410</v>
      </c>
      <c r="H305" s="12" t="s">
        <v>392</v>
      </c>
      <c r="I305" s="13">
        <v>240</v>
      </c>
      <c r="J305" s="14" t="s">
        <v>2</v>
      </c>
      <c r="K305" s="13"/>
      <c r="L305" s="15">
        <v>4.2</v>
      </c>
      <c r="M305" s="7"/>
      <c r="N305" s="9"/>
      <c r="O305" s="11">
        <f t="shared" si="42"/>
        <v>0</v>
      </c>
      <c r="Q305" s="81"/>
      <c r="R305" s="92" t="str">
        <f t="shared" si="50"/>
        <v>V</v>
      </c>
      <c r="S305" s="92" t="str">
        <f t="shared" si="50"/>
        <v>rph813006</v>
      </c>
      <c r="T305" s="92" t="str">
        <f t="shared" si="50"/>
        <v>BIO</v>
      </c>
      <c r="U305" s="81">
        <f t="shared" si="50"/>
        <v>3.79</v>
      </c>
      <c r="V305" s="94" t="str">
        <f t="shared" si="50"/>
        <v>Mango Chutney, pikant-fruchtig
mit Fruchtpüree von PREDA</v>
      </c>
      <c r="X305" s="79"/>
    </row>
    <row r="306" spans="1:24" s="29" customFormat="1" ht="30" customHeight="1" x14ac:dyDescent="0.2">
      <c r="A306" s="65" t="str">
        <f t="shared" si="46"/>
        <v>G</v>
      </c>
      <c r="B306" s="33" t="str">
        <f>IF(A306=A305,IF(Lieferliste!$L306="",B305,TEXT(IF(A306=A305,B305+1,0-1),"00")),-1)</f>
        <v>35</v>
      </c>
      <c r="C306" s="40" t="s">
        <v>603</v>
      </c>
      <c r="D306" s="40" t="s">
        <v>606</v>
      </c>
      <c r="E306" s="40" t="s">
        <v>536</v>
      </c>
      <c r="F306" s="38" t="str">
        <f t="shared" si="49"/>
        <v>G 35</v>
      </c>
      <c r="G306" s="16" t="s">
        <v>410</v>
      </c>
      <c r="H306" s="12" t="s">
        <v>207</v>
      </c>
      <c r="I306" s="13">
        <v>125</v>
      </c>
      <c r="J306" s="14" t="s">
        <v>2</v>
      </c>
      <c r="K306" s="13"/>
      <c r="L306" s="15">
        <v>4.2</v>
      </c>
      <c r="M306" s="7"/>
      <c r="N306" s="9"/>
      <c r="O306" s="11">
        <f t="shared" si="42"/>
        <v>0</v>
      </c>
      <c r="Q306" s="81"/>
      <c r="R306" s="92" t="str">
        <f t="shared" ref="R306:V316" si="51">IF($E306="","",IF(VLOOKUP($E306,Bestellliste,R$68,0)="","",VLOOKUP($E306,Bestellliste,R$68,0)))</f>
        <v>V</v>
      </c>
      <c r="S306" s="92" t="str">
        <f t="shared" si="51"/>
        <v>rfb319011</v>
      </c>
      <c r="T306" s="92" t="str">
        <f t="shared" si="51"/>
        <v>BIO</v>
      </c>
      <c r="U306" s="81">
        <f t="shared" si="51"/>
        <v>3.99</v>
      </c>
      <c r="V306" s="94" t="str">
        <f t="shared" si="51"/>
        <v>Pesto mit Tomaten
mediterran-aromatisch</v>
      </c>
      <c r="X306" s="79"/>
    </row>
    <row r="307" spans="1:24" s="29" customFormat="1" ht="30" customHeight="1" x14ac:dyDescent="0.2">
      <c r="A307" s="65" t="str">
        <f t="shared" si="46"/>
        <v>G</v>
      </c>
      <c r="B307" s="33" t="str">
        <f>IF(A307=A306,IF(Lieferliste!$L307="",B306,TEXT(IF(A307=A306,B306+1,0-1),"00")),-1)</f>
        <v>36</v>
      </c>
      <c r="C307" s="40"/>
      <c r="D307" s="40" t="s">
        <v>601</v>
      </c>
      <c r="E307" s="40" t="s">
        <v>675</v>
      </c>
      <c r="F307" s="38" t="str">
        <f t="shared" si="49"/>
        <v>G 36</v>
      </c>
      <c r="G307" s="16"/>
      <c r="H307" s="12" t="s">
        <v>688</v>
      </c>
      <c r="I307" s="83">
        <v>250</v>
      </c>
      <c r="J307" s="83" t="s">
        <v>102</v>
      </c>
      <c r="K307" s="89" t="s">
        <v>69</v>
      </c>
      <c r="L307" s="84">
        <v>4.9000000000000004</v>
      </c>
      <c r="M307" s="85"/>
      <c r="N307" s="9"/>
      <c r="O307" s="11">
        <f t="shared" si="42"/>
        <v>0</v>
      </c>
      <c r="Q307" s="81"/>
      <c r="R307" s="92" t="str">
        <f t="shared" si="51"/>
        <v>V</v>
      </c>
      <c r="S307" s="92" t="str">
        <f t="shared" si="51"/>
        <v>sa110704</v>
      </c>
      <c r="T307" s="92" t="str">
        <f t="shared" si="51"/>
        <v/>
      </c>
      <c r="U307" s="81">
        <f t="shared" si="51"/>
        <v>4.9000000000000004</v>
      </c>
      <c r="V307" s="94" t="str">
        <f t="shared" si="51"/>
        <v>Fruity Curry Sauce
mild</v>
      </c>
      <c r="X307" s="79"/>
    </row>
    <row r="308" spans="1:24" s="29" customFormat="1" ht="30" customHeight="1" x14ac:dyDescent="0.2">
      <c r="A308" s="65" t="str">
        <f t="shared" si="46"/>
        <v>G</v>
      </c>
      <c r="B308" s="33" t="str">
        <f>IF(A308=A307,IF(Lieferliste!$L308="",B307,TEXT(IF(A308=A307,B307+1,0-1),"00")),-1)</f>
        <v>37</v>
      </c>
      <c r="C308" s="40"/>
      <c r="D308" s="40" t="s">
        <v>601</v>
      </c>
      <c r="E308" s="40" t="s">
        <v>676</v>
      </c>
      <c r="F308" s="38" t="str">
        <f t="shared" si="49"/>
        <v>G 37</v>
      </c>
      <c r="G308" s="16"/>
      <c r="H308" s="82" t="s">
        <v>689</v>
      </c>
      <c r="I308" s="83">
        <v>250</v>
      </c>
      <c r="J308" s="83" t="s">
        <v>102</v>
      </c>
      <c r="K308" s="89" t="s">
        <v>69</v>
      </c>
      <c r="L308" s="84">
        <v>4.3</v>
      </c>
      <c r="M308" s="85"/>
      <c r="N308" s="9"/>
      <c r="O308" s="11">
        <f t="shared" si="42"/>
        <v>0</v>
      </c>
      <c r="Q308" s="81"/>
      <c r="R308" s="92" t="str">
        <f t="shared" si="51"/>
        <v>V</v>
      </c>
      <c r="S308" s="92" t="str">
        <f t="shared" si="51"/>
        <v>sa110700</v>
      </c>
      <c r="T308" s="92" t="str">
        <f t="shared" si="51"/>
        <v/>
      </c>
      <c r="U308" s="81">
        <f t="shared" si="51"/>
        <v>3.9</v>
      </c>
      <c r="V308" s="94" t="str">
        <f t="shared" si="51"/>
        <v xml:space="preserve">Tomaten Ketchup
</v>
      </c>
      <c r="X308" s="79"/>
    </row>
    <row r="309" spans="1:24" s="29" customFormat="1" ht="30" customHeight="1" x14ac:dyDescent="0.2">
      <c r="A309" s="65" t="str">
        <f t="shared" si="46"/>
        <v>G</v>
      </c>
      <c r="B309" s="33" t="str">
        <f>IF(A309=A308,IF(Lieferliste!$L309="",B308,TEXT(IF(A309=A308,B308+1,0-1),"00")),-1)</f>
        <v>38</v>
      </c>
      <c r="C309" s="40" t="s">
        <v>603</v>
      </c>
      <c r="D309" s="40" t="s">
        <v>606</v>
      </c>
      <c r="E309" s="40" t="s">
        <v>537</v>
      </c>
      <c r="F309" s="38" t="str">
        <f t="shared" si="49"/>
        <v>G 38</v>
      </c>
      <c r="G309" s="16" t="s">
        <v>410</v>
      </c>
      <c r="H309" s="12" t="s">
        <v>325</v>
      </c>
      <c r="I309" s="13">
        <v>125</v>
      </c>
      <c r="J309" s="14" t="s">
        <v>2</v>
      </c>
      <c r="K309" s="13"/>
      <c r="L309" s="15">
        <v>4.5</v>
      </c>
      <c r="M309" s="7"/>
      <c r="N309" s="9"/>
      <c r="O309" s="11">
        <f t="shared" si="42"/>
        <v>0</v>
      </c>
      <c r="Q309" s="81"/>
      <c r="R309" s="92" t="str">
        <f t="shared" si="51"/>
        <v>V</v>
      </c>
      <c r="S309" s="92" t="str">
        <f t="shared" si="51"/>
        <v>rfb319013</v>
      </c>
      <c r="T309" s="92" t="str">
        <f t="shared" si="51"/>
        <v>BIO</v>
      </c>
      <c r="U309" s="81">
        <f t="shared" si="51"/>
        <v>4.29</v>
      </c>
      <c r="V309" s="94" t="str">
        <f t="shared" si="51"/>
        <v>Pesto mit Kürbiskernen
Würzig-nussig, verbesserte Rezeptur</v>
      </c>
      <c r="X309" s="79"/>
    </row>
    <row r="310" spans="1:24" s="29" customFormat="1" ht="30" customHeight="1" x14ac:dyDescent="0.2">
      <c r="A310" s="65" t="str">
        <f t="shared" si="46"/>
        <v>G</v>
      </c>
      <c r="B310" s="33" t="str">
        <f>IF(A310=A309,IF(Lieferliste!$L310="",B309,TEXT(IF(A310=A309,B309+1,0-1),"00")),-1)</f>
        <v>39</v>
      </c>
      <c r="C310" s="40"/>
      <c r="D310" s="40" t="s">
        <v>606</v>
      </c>
      <c r="E310" s="40" t="s">
        <v>538</v>
      </c>
      <c r="F310" s="38" t="str">
        <f t="shared" si="49"/>
        <v>G 39</v>
      </c>
      <c r="G310" s="16" t="s">
        <v>410</v>
      </c>
      <c r="H310" s="12" t="s">
        <v>326</v>
      </c>
      <c r="I310" s="13">
        <v>125</v>
      </c>
      <c r="J310" s="14" t="s">
        <v>2</v>
      </c>
      <c r="K310" s="13"/>
      <c r="L310" s="15">
        <v>4.5</v>
      </c>
      <c r="M310" s="7"/>
      <c r="N310" s="9"/>
      <c r="O310" s="11">
        <f t="shared" si="42"/>
        <v>0</v>
      </c>
      <c r="Q310" s="81"/>
      <c r="R310" s="92" t="str">
        <f t="shared" si="51"/>
        <v/>
      </c>
      <c r="S310" s="92" t="str">
        <f t="shared" si="51"/>
        <v>rfb319014</v>
      </c>
      <c r="T310" s="92" t="str">
        <f t="shared" si="51"/>
        <v>BIO</v>
      </c>
      <c r="U310" s="81">
        <f t="shared" si="51"/>
        <v>4.29</v>
      </c>
      <c r="V310" s="94" t="str">
        <f t="shared" si="51"/>
        <v>Pesto mit Basilikum
klassisch-frisch</v>
      </c>
      <c r="X310" s="79"/>
    </row>
    <row r="311" spans="1:24" s="29" customFormat="1" ht="30" customHeight="1" x14ac:dyDescent="0.2">
      <c r="A311" s="65" t="str">
        <f t="shared" si="46"/>
        <v>G</v>
      </c>
      <c r="B311" s="33" t="str">
        <f>IF(A311=A310,IF(Lieferliste!$L311="",B310,TEXT(IF(A311=A310,B310+1,0-1),"00")),-1)</f>
        <v>39</v>
      </c>
      <c r="C311" s="40"/>
      <c r="D311" s="40"/>
      <c r="E311" s="40"/>
      <c r="F311" s="2"/>
      <c r="G311" s="2"/>
      <c r="H311" s="36" t="s">
        <v>245</v>
      </c>
      <c r="I311" s="36"/>
      <c r="J311" s="36"/>
      <c r="K311" s="87"/>
      <c r="L311" s="36" t="s">
        <v>265</v>
      </c>
      <c r="M311" s="36"/>
      <c r="N311" s="8"/>
      <c r="O311" s="11" t="str">
        <f t="shared" si="42"/>
        <v/>
      </c>
      <c r="Q311" s="81"/>
      <c r="R311" s="92" t="str">
        <f t="shared" si="51"/>
        <v/>
      </c>
      <c r="S311" s="92" t="str">
        <f t="shared" si="51"/>
        <v/>
      </c>
      <c r="T311" s="92" t="str">
        <f t="shared" si="51"/>
        <v/>
      </c>
      <c r="U311" s="81" t="str">
        <f t="shared" si="51"/>
        <v/>
      </c>
      <c r="V311" s="94" t="str">
        <f t="shared" si="51"/>
        <v/>
      </c>
      <c r="X311" s="79"/>
    </row>
    <row r="312" spans="1:24" s="29" customFormat="1" ht="30" customHeight="1" x14ac:dyDescent="0.2">
      <c r="A312" s="65" t="str">
        <f t="shared" si="46"/>
        <v>G</v>
      </c>
      <c r="B312" s="33" t="str">
        <f>IF(A312=A311,IF(Lieferliste!$L312="",B311,TEXT(IF(A312=A311,B311+1,0-1),"00")),-1)</f>
        <v>40</v>
      </c>
      <c r="C312" s="40"/>
      <c r="D312" s="40" t="s">
        <v>601</v>
      </c>
      <c r="E312" s="40" t="s">
        <v>661</v>
      </c>
      <c r="F312" s="38" t="str">
        <f t="shared" ref="F312:F324" si="52">A312 &amp; " " &amp; B312</f>
        <v>G 40</v>
      </c>
      <c r="G312" s="16" t="s">
        <v>410</v>
      </c>
      <c r="H312" s="12" t="s">
        <v>677</v>
      </c>
      <c r="I312" s="13">
        <v>60</v>
      </c>
      <c r="J312" s="14" t="s">
        <v>2</v>
      </c>
      <c r="K312" s="13" t="s">
        <v>249</v>
      </c>
      <c r="L312" s="15">
        <v>3.5</v>
      </c>
      <c r="M312" s="7"/>
      <c r="N312" s="9"/>
      <c r="O312" s="11">
        <f t="shared" si="42"/>
        <v>0</v>
      </c>
      <c r="Q312" s="81"/>
      <c r="R312" s="92" t="str">
        <f t="shared" si="51"/>
        <v/>
      </c>
      <c r="S312" s="92" t="str">
        <f t="shared" si="51"/>
        <v>sl115416</v>
      </c>
      <c r="T312" s="92" t="str">
        <f t="shared" si="51"/>
        <v>BIO</v>
      </c>
      <c r="U312" s="81">
        <f t="shared" si="51"/>
        <v>2.5</v>
      </c>
      <c r="V312" s="94" t="str">
        <f t="shared" si="51"/>
        <v>Gelbwurzel (Kurkuma) im Beutel
gemahlen</v>
      </c>
      <c r="X312" s="79"/>
    </row>
    <row r="313" spans="1:24" s="29" customFormat="1" ht="30" customHeight="1" x14ac:dyDescent="0.2">
      <c r="A313" s="65" t="str">
        <f t="shared" si="46"/>
        <v>G</v>
      </c>
      <c r="B313" s="33" t="str">
        <f>IF(A313=A312,IF(Lieferliste!$L313="",B312,TEXT(IF(A313=A312,B312+1,0-1),"00")),-1)</f>
        <v>41</v>
      </c>
      <c r="C313" s="40"/>
      <c r="D313" s="40" t="s">
        <v>601</v>
      </c>
      <c r="E313" s="40" t="s">
        <v>552</v>
      </c>
      <c r="F313" s="38" t="str">
        <f t="shared" si="52"/>
        <v>G 41</v>
      </c>
      <c r="G313" s="16"/>
      <c r="H313" s="12" t="s">
        <v>246</v>
      </c>
      <c r="I313" s="13">
        <v>50</v>
      </c>
      <c r="J313" s="14" t="s">
        <v>2</v>
      </c>
      <c r="K313" s="13" t="s">
        <v>16</v>
      </c>
      <c r="L313" s="15">
        <v>3.9</v>
      </c>
      <c r="M313" s="7"/>
      <c r="N313" s="9"/>
      <c r="O313" s="11">
        <f t="shared" si="42"/>
        <v>0</v>
      </c>
      <c r="Q313" s="81"/>
      <c r="R313" s="92" t="str">
        <f t="shared" si="51"/>
        <v/>
      </c>
      <c r="S313" s="92" t="str">
        <f t="shared" si="51"/>
        <v>ne415400</v>
      </c>
      <c r="T313" s="92" t="str">
        <f t="shared" si="51"/>
        <v/>
      </c>
      <c r="U313" s="81">
        <f t="shared" si="51"/>
        <v>3.5</v>
      </c>
      <c r="V313" s="94" t="str">
        <f t="shared" si="51"/>
        <v xml:space="preserve">"Himalaya" im Beutel
Gewürzmischung </v>
      </c>
      <c r="X313" s="79"/>
    </row>
    <row r="314" spans="1:24" s="29" customFormat="1" ht="30" customHeight="1" x14ac:dyDescent="0.2">
      <c r="A314" s="65" t="str">
        <f t="shared" si="46"/>
        <v>G</v>
      </c>
      <c r="B314" s="33" t="str">
        <f>IF(A314=A313,IF(Lieferliste!$L314="",B313,TEXT(IF(A314=A313,B313+1,0-1),"00")),-1)</f>
        <v>42</v>
      </c>
      <c r="C314" s="40"/>
      <c r="D314" s="40" t="s">
        <v>601</v>
      </c>
      <c r="E314" s="40" t="s">
        <v>540</v>
      </c>
      <c r="F314" s="38" t="str">
        <f t="shared" si="52"/>
        <v>G 42</v>
      </c>
      <c r="G314" s="16" t="s">
        <v>410</v>
      </c>
      <c r="H314" s="12" t="s">
        <v>328</v>
      </c>
      <c r="I314" s="13">
        <v>55</v>
      </c>
      <c r="J314" s="14" t="s">
        <v>2</v>
      </c>
      <c r="K314" s="13" t="s">
        <v>71</v>
      </c>
      <c r="L314" s="15">
        <v>2.9</v>
      </c>
      <c r="M314" s="7"/>
      <c r="N314" s="9"/>
      <c r="O314" s="11">
        <f t="shared" si="42"/>
        <v>0</v>
      </c>
      <c r="Q314" s="81"/>
      <c r="R314" s="92" t="str">
        <f t="shared" si="51"/>
        <v/>
      </c>
      <c r="S314" s="92" t="str">
        <f t="shared" si="51"/>
        <v>ae115413</v>
      </c>
      <c r="T314" s="92" t="str">
        <f t="shared" si="51"/>
        <v>BIO</v>
      </c>
      <c r="U314" s="81">
        <f t="shared" si="51"/>
        <v>1.9</v>
      </c>
      <c r="V314" s="94" t="str">
        <f t="shared" si="51"/>
        <v>Koriander im Beutel
gemahlen</v>
      </c>
      <c r="X314" s="79"/>
    </row>
    <row r="315" spans="1:24" s="29" customFormat="1" ht="30" customHeight="1" x14ac:dyDescent="0.2">
      <c r="A315" s="65" t="str">
        <f t="shared" si="46"/>
        <v>G</v>
      </c>
      <c r="B315" s="33" t="str">
        <f>IF(A315=A314,IF(Lieferliste!$L315="",B314,TEXT(IF(A315=A314,B314+1,0-1),"00")),-1)</f>
        <v>43</v>
      </c>
      <c r="C315" s="40"/>
      <c r="D315" s="40" t="s">
        <v>601</v>
      </c>
      <c r="E315" s="40" t="s">
        <v>545</v>
      </c>
      <c r="F315" s="38" t="str">
        <f t="shared" si="52"/>
        <v>G 43</v>
      </c>
      <c r="G315" s="16" t="s">
        <v>410</v>
      </c>
      <c r="H315" s="12" t="s">
        <v>248</v>
      </c>
      <c r="I315" s="13"/>
      <c r="J315" s="14"/>
      <c r="K315" s="13" t="s">
        <v>249</v>
      </c>
      <c r="L315" s="15">
        <v>3.5</v>
      </c>
      <c r="M315" s="7"/>
      <c r="N315" s="9"/>
      <c r="O315" s="11">
        <f t="shared" si="42"/>
        <v>0</v>
      </c>
      <c r="Q315" s="81"/>
      <c r="R315" s="92" t="str">
        <f t="shared" si="51"/>
        <v/>
      </c>
      <c r="S315" s="92" t="str">
        <f t="shared" si="51"/>
        <v>sl115108</v>
      </c>
      <c r="T315" s="92" t="str">
        <f t="shared" si="51"/>
        <v>BIO</v>
      </c>
      <c r="U315" s="81">
        <f t="shared" si="51"/>
        <v>2.5</v>
      </c>
      <c r="V315" s="94" t="str">
        <f t="shared" si="51"/>
        <v>Muskatnuß
ganz in Schale, 5 St.</v>
      </c>
      <c r="X315" s="79"/>
    </row>
    <row r="316" spans="1:24" s="29" customFormat="1" ht="30" customHeight="1" x14ac:dyDescent="0.2">
      <c r="A316" s="65" t="str">
        <f t="shared" si="46"/>
        <v>G</v>
      </c>
      <c r="B316" s="33" t="str">
        <f>IF(A316=A315,IF(Lieferliste!$L316="",B315,TEXT(IF(A316=A315,B315+1,0-1),"00")),-1)</f>
        <v>44</v>
      </c>
      <c r="C316" s="40"/>
      <c r="D316" s="40" t="s">
        <v>606</v>
      </c>
      <c r="E316" s="40" t="s">
        <v>555</v>
      </c>
      <c r="F316" s="38" t="str">
        <f t="shared" si="52"/>
        <v>G 44</v>
      </c>
      <c r="G316" s="16" t="s">
        <v>410</v>
      </c>
      <c r="H316" s="12" t="s">
        <v>251</v>
      </c>
      <c r="I316" s="13">
        <v>50</v>
      </c>
      <c r="J316" s="14" t="s">
        <v>2</v>
      </c>
      <c r="K316" s="13"/>
      <c r="L316" s="15">
        <v>3.9</v>
      </c>
      <c r="M316" s="7"/>
      <c r="N316" s="9"/>
      <c r="O316" s="11">
        <f t="shared" si="42"/>
        <v>0</v>
      </c>
      <c r="Q316" s="81"/>
      <c r="R316" s="92" t="str">
        <f t="shared" si="51"/>
        <v/>
      </c>
      <c r="S316" s="92" t="str">
        <f t="shared" si="51"/>
        <v>rfb116029</v>
      </c>
      <c r="T316" s="92" t="str">
        <f t="shared" si="51"/>
        <v>BIO</v>
      </c>
      <c r="U316" s="81">
        <f t="shared" si="51"/>
        <v>3.5</v>
      </c>
      <c r="V316" s="94" t="str">
        <f t="shared" si="51"/>
        <v>Paprika edelsüss, gemahlen</v>
      </c>
      <c r="X316" s="79"/>
    </row>
    <row r="317" spans="1:24" s="29" customFormat="1" ht="30" customHeight="1" x14ac:dyDescent="0.2">
      <c r="A317" s="65" t="str">
        <f t="shared" si="46"/>
        <v>G</v>
      </c>
      <c r="B317" s="33" t="str">
        <f>IF(A317=A316,IF(Lieferliste!$L317="",B316,TEXT(IF(A317=A316,B316+1,0-1),"00")),-1)</f>
        <v>45</v>
      </c>
      <c r="C317" s="40"/>
      <c r="D317" s="40" t="s">
        <v>606</v>
      </c>
      <c r="E317" s="40" t="s">
        <v>556</v>
      </c>
      <c r="F317" s="38" t="str">
        <f t="shared" si="52"/>
        <v>G 45</v>
      </c>
      <c r="G317" s="16" t="s">
        <v>410</v>
      </c>
      <c r="H317" s="12" t="s">
        <v>252</v>
      </c>
      <c r="I317" s="13">
        <v>40</v>
      </c>
      <c r="J317" s="14" t="s">
        <v>2</v>
      </c>
      <c r="K317" s="13"/>
      <c r="L317" s="15">
        <v>3.7</v>
      </c>
      <c r="M317" s="7"/>
      <c r="N317" s="9"/>
      <c r="O317" s="11">
        <f t="shared" ref="O317:O374" si="53">IF(L317="","",N317*L317)</f>
        <v>0</v>
      </c>
      <c r="Q317" s="81"/>
      <c r="R317" s="92" t="str">
        <f t="shared" ref="R317:V326" si="54">IF($E317="","",IF(VLOOKUP($E317,Bestellliste,R$68,0)="","",VLOOKUP($E317,Bestellliste,R$68,0)))</f>
        <v/>
      </c>
      <c r="S317" s="92" t="str">
        <f t="shared" si="54"/>
        <v>rfb116061</v>
      </c>
      <c r="T317" s="92" t="str">
        <f t="shared" si="54"/>
        <v>BIO</v>
      </c>
      <c r="U317" s="81">
        <f t="shared" si="54"/>
        <v>3.3</v>
      </c>
      <c r="V317" s="94" t="str">
        <f t="shared" si="54"/>
        <v>Paprika scharf, gemahlen</v>
      </c>
      <c r="X317" s="79"/>
    </row>
    <row r="318" spans="1:24" s="29" customFormat="1" ht="30" customHeight="1" x14ac:dyDescent="0.2">
      <c r="A318" s="65" t="str">
        <f t="shared" si="46"/>
        <v>G</v>
      </c>
      <c r="B318" s="33" t="str">
        <f>IF(A318=A317,IF(Lieferliste!$L318="",B317,TEXT(IF(A318=A317,B317+1,0-1),"00")),-1)</f>
        <v>46</v>
      </c>
      <c r="C318" s="40"/>
      <c r="D318" s="40" t="s">
        <v>601</v>
      </c>
      <c r="E318" s="40" t="s">
        <v>546</v>
      </c>
      <c r="F318" s="38" t="str">
        <f t="shared" si="52"/>
        <v>G 46</v>
      </c>
      <c r="G318" s="16" t="s">
        <v>410</v>
      </c>
      <c r="H318" s="12" t="s">
        <v>250</v>
      </c>
      <c r="I318" s="13">
        <v>55</v>
      </c>
      <c r="J318" s="14" t="s">
        <v>2</v>
      </c>
      <c r="K318" s="13" t="s">
        <v>249</v>
      </c>
      <c r="L318" s="15">
        <v>4.5</v>
      </c>
      <c r="M318" s="7"/>
      <c r="N318" s="9"/>
      <c r="O318" s="11">
        <f t="shared" si="53"/>
        <v>0</v>
      </c>
      <c r="R318" s="92" t="str">
        <f t="shared" si="54"/>
        <v/>
      </c>
      <c r="S318" s="92" t="str">
        <f t="shared" si="54"/>
        <v>sl115500</v>
      </c>
      <c r="T318" s="92" t="str">
        <f t="shared" si="54"/>
        <v>BIO</v>
      </c>
      <c r="U318" s="81">
        <f t="shared" si="54"/>
        <v>2.9</v>
      </c>
      <c r="V318" s="94" t="str">
        <f t="shared" si="54"/>
        <v>Pfeffer schwarz
ganz</v>
      </c>
      <c r="X318" s="79"/>
    </row>
    <row r="319" spans="1:24" s="29" customFormat="1" ht="30" customHeight="1" x14ac:dyDescent="0.2">
      <c r="A319" s="65" t="str">
        <f t="shared" si="46"/>
        <v>G</v>
      </c>
      <c r="B319" s="33" t="str">
        <f>IF(A319=A318,IF(Lieferliste!$L319="",B318,TEXT(IF(A319=A318,B318+1,0-1),"00")),-1)</f>
        <v>47</v>
      </c>
      <c r="C319" s="40"/>
      <c r="D319" s="40" t="s">
        <v>601</v>
      </c>
      <c r="E319" s="40" t="s">
        <v>547</v>
      </c>
      <c r="F319" s="38" t="str">
        <f t="shared" si="52"/>
        <v>G 47</v>
      </c>
      <c r="G319" s="16" t="s">
        <v>410</v>
      </c>
      <c r="H319" s="12" t="s">
        <v>330</v>
      </c>
      <c r="I319" s="13">
        <v>20</v>
      </c>
      <c r="J319" s="14" t="s">
        <v>2</v>
      </c>
      <c r="K319" s="13" t="s">
        <v>249</v>
      </c>
      <c r="L319" s="15">
        <v>2.9</v>
      </c>
      <c r="M319" s="7"/>
      <c r="N319" s="9"/>
      <c r="O319" s="11">
        <f t="shared" si="53"/>
        <v>0</v>
      </c>
      <c r="Q319" s="81"/>
      <c r="R319" s="92" t="str">
        <f t="shared" si="54"/>
        <v/>
      </c>
      <c r="S319" s="92" t="str">
        <f t="shared" si="54"/>
        <v>sl315118</v>
      </c>
      <c r="T319" s="92" t="str">
        <f t="shared" si="54"/>
        <v>BIO</v>
      </c>
      <c r="U319" s="81">
        <f t="shared" si="54"/>
        <v>2.5</v>
      </c>
      <c r="V319" s="94" t="str">
        <f t="shared" si="54"/>
        <v>Reis-Gewürzmischung 4 x 5 g</v>
      </c>
      <c r="X319" s="79"/>
    </row>
    <row r="320" spans="1:24" s="29" customFormat="1" ht="30" customHeight="1" x14ac:dyDescent="0.2">
      <c r="A320" s="65" t="str">
        <f t="shared" si="46"/>
        <v>G</v>
      </c>
      <c r="B320" s="33" t="str">
        <f>IF(A320=A319,IF(Lieferliste!$L320="",B319,TEXT(IF(A320=A319,B319+1,0-1),"00")),-1)</f>
        <v>48</v>
      </c>
      <c r="C320" s="40"/>
      <c r="D320" s="40" t="s">
        <v>601</v>
      </c>
      <c r="E320" s="40" t="s">
        <v>678</v>
      </c>
      <c r="F320" s="38" t="str">
        <f t="shared" si="52"/>
        <v>G 48</v>
      </c>
      <c r="G320" s="16"/>
      <c r="H320" s="12" t="s">
        <v>690</v>
      </c>
      <c r="I320" s="13">
        <v>45</v>
      </c>
      <c r="J320" s="14" t="s">
        <v>2</v>
      </c>
      <c r="K320" s="13" t="s">
        <v>69</v>
      </c>
      <c r="L320" s="15">
        <v>3.5</v>
      </c>
      <c r="M320" s="7"/>
      <c r="N320" s="9"/>
      <c r="O320" s="11">
        <f t="shared" si="53"/>
        <v>0</v>
      </c>
      <c r="Q320" s="81"/>
      <c r="R320" s="92" t="str">
        <f t="shared" si="54"/>
        <v/>
      </c>
      <c r="S320" s="92" t="str">
        <f t="shared" si="54"/>
        <v>sa115411</v>
      </c>
      <c r="T320" s="92" t="str">
        <f t="shared" si="54"/>
        <v/>
      </c>
      <c r="U320" s="81">
        <f t="shared" si="54"/>
        <v>2.9</v>
      </c>
      <c r="V320" s="94" t="str">
        <f t="shared" si="54"/>
        <v>Smoked Paprika
Gewürzzubereitung</v>
      </c>
      <c r="X320" s="79"/>
    </row>
    <row r="321" spans="1:24" s="29" customFormat="1" ht="30" customHeight="1" x14ac:dyDescent="0.2">
      <c r="A321" s="65" t="str">
        <f t="shared" si="46"/>
        <v>G</v>
      </c>
      <c r="B321" s="33" t="str">
        <f>IF(A321=A320,IF(Lieferliste!$L321="",B320,TEXT(IF(A321=A320,B320+1,0-1),"00")),-1)</f>
        <v>49</v>
      </c>
      <c r="C321" s="40"/>
      <c r="D321" s="40" t="s">
        <v>606</v>
      </c>
      <c r="E321" s="40" t="s">
        <v>550</v>
      </c>
      <c r="F321" s="38" t="str">
        <f t="shared" si="52"/>
        <v>G 49</v>
      </c>
      <c r="G321" s="16" t="s">
        <v>410</v>
      </c>
      <c r="H321" s="12" t="s">
        <v>253</v>
      </c>
      <c r="I321" s="13">
        <v>10</v>
      </c>
      <c r="J321" s="14" t="s">
        <v>2</v>
      </c>
      <c r="K321" s="13"/>
      <c r="L321" s="15">
        <v>17.899999999999999</v>
      </c>
      <c r="M321" s="7"/>
      <c r="N321" s="9"/>
      <c r="O321" s="11">
        <f t="shared" si="53"/>
        <v>0</v>
      </c>
      <c r="Q321" s="81"/>
      <c r="R321" s="92" t="str">
        <f t="shared" si="54"/>
        <v/>
      </c>
      <c r="S321" s="92" t="str">
        <f t="shared" si="54"/>
        <v>rfb116138</v>
      </c>
      <c r="T321" s="92" t="str">
        <f t="shared" si="54"/>
        <v>BIO</v>
      </c>
      <c r="U321" s="81">
        <f t="shared" si="54"/>
        <v>16.899999999999999</v>
      </c>
      <c r="V321" s="94" t="str">
        <f t="shared" si="54"/>
        <v>Vanille, gemahlen
im Glas</v>
      </c>
      <c r="X321" s="79"/>
    </row>
    <row r="322" spans="1:24" s="29" customFormat="1" ht="30" customHeight="1" x14ac:dyDescent="0.2">
      <c r="A322" s="65" t="str">
        <f t="shared" si="46"/>
        <v>G</v>
      </c>
      <c r="B322" s="33" t="str">
        <f>IF(A322=A321,IF(Lieferliste!$L322="",B321,TEXT(IF(A322=A321,B321+1,0-1),"00")),-1)</f>
        <v>50</v>
      </c>
      <c r="C322" s="40"/>
      <c r="D322" s="40" t="s">
        <v>606</v>
      </c>
      <c r="E322" s="40" t="s">
        <v>580</v>
      </c>
      <c r="F322" s="38" t="str">
        <f t="shared" si="52"/>
        <v>G 50</v>
      </c>
      <c r="G322" s="16"/>
      <c r="H322" s="12" t="s">
        <v>331</v>
      </c>
      <c r="I322" s="13">
        <v>50</v>
      </c>
      <c r="J322" s="14" t="s">
        <v>2</v>
      </c>
      <c r="K322" s="13" t="s">
        <v>101</v>
      </c>
      <c r="L322" s="15">
        <v>4.2</v>
      </c>
      <c r="M322" s="7"/>
      <c r="N322" s="9"/>
      <c r="O322" s="11">
        <f t="shared" si="53"/>
        <v>0</v>
      </c>
      <c r="Q322" s="81"/>
      <c r="R322" s="92" t="str">
        <f t="shared" si="54"/>
        <v/>
      </c>
      <c r="S322" s="92" t="str">
        <f t="shared" si="54"/>
        <v>rpl216002</v>
      </c>
      <c r="T322" s="92" t="str">
        <f t="shared" si="54"/>
        <v/>
      </c>
      <c r="U322" s="81">
        <f t="shared" si="54"/>
        <v>3.99</v>
      </c>
      <c r="V322" s="94" t="str">
        <f t="shared" si="54"/>
        <v>Za'atar, Gewürzmischung mit geröstetem Sesam und Thymian</v>
      </c>
      <c r="X322" s="79"/>
    </row>
    <row r="323" spans="1:24" s="29" customFormat="1" ht="30" customHeight="1" x14ac:dyDescent="0.2">
      <c r="A323" s="65" t="str">
        <f t="shared" si="46"/>
        <v>G</v>
      </c>
      <c r="B323" s="33" t="str">
        <f>IF(A323=A322,IF(Lieferliste!$L323="",B322,TEXT(IF(A323=A322,B322+1,0-1),"00")),-1)</f>
        <v>51</v>
      </c>
      <c r="C323" s="40"/>
      <c r="D323" s="40" t="s">
        <v>601</v>
      </c>
      <c r="E323" s="40" t="s">
        <v>548</v>
      </c>
      <c r="F323" s="38" t="str">
        <f t="shared" si="52"/>
        <v>G 51</v>
      </c>
      <c r="G323" s="16" t="s">
        <v>410</v>
      </c>
      <c r="H323" s="12" t="s">
        <v>332</v>
      </c>
      <c r="I323" s="13">
        <v>30</v>
      </c>
      <c r="J323" s="14" t="s">
        <v>2</v>
      </c>
      <c r="K323" s="13" t="s">
        <v>249</v>
      </c>
      <c r="L323" s="15">
        <v>4.5</v>
      </c>
      <c r="M323" s="7"/>
      <c r="N323" s="9"/>
      <c r="O323" s="11">
        <f t="shared" si="53"/>
        <v>0</v>
      </c>
      <c r="Q323" s="81"/>
      <c r="R323" s="92" t="str">
        <f t="shared" si="54"/>
        <v/>
      </c>
      <c r="S323" s="92" t="str">
        <f t="shared" si="54"/>
        <v>sl115502</v>
      </c>
      <c r="T323" s="92" t="str">
        <f t="shared" si="54"/>
        <v>BIO</v>
      </c>
      <c r="U323" s="81">
        <f t="shared" si="54"/>
        <v>3.9</v>
      </c>
      <c r="V323" s="94" t="str">
        <f t="shared" si="54"/>
        <v>Zimtstangen
ganz</v>
      </c>
      <c r="X323" s="79"/>
    </row>
    <row r="324" spans="1:24" s="29" customFormat="1" ht="30" customHeight="1" x14ac:dyDescent="0.2">
      <c r="A324" s="65" t="str">
        <f t="shared" si="46"/>
        <v>G</v>
      </c>
      <c r="B324" s="33" t="str">
        <f>IF(A324=A323,IF(Lieferliste!$L324="",B323,TEXT(IF(A324=A323,B323+1,0-1),"00")),-1)</f>
        <v>52</v>
      </c>
      <c r="C324" s="40"/>
      <c r="D324" s="40" t="s">
        <v>601</v>
      </c>
      <c r="E324" s="40" t="s">
        <v>549</v>
      </c>
      <c r="F324" s="38" t="str">
        <f t="shared" si="52"/>
        <v>G 52</v>
      </c>
      <c r="G324" s="16" t="s">
        <v>410</v>
      </c>
      <c r="H324" s="12" t="s">
        <v>333</v>
      </c>
      <c r="I324" s="13">
        <v>60</v>
      </c>
      <c r="J324" s="14" t="s">
        <v>2</v>
      </c>
      <c r="K324" s="13"/>
      <c r="L324" s="15">
        <v>4.5</v>
      </c>
      <c r="M324" s="7"/>
      <c r="N324" s="9"/>
      <c r="O324" s="11">
        <f t="shared" si="53"/>
        <v>0</v>
      </c>
      <c r="Q324" s="81"/>
      <c r="R324" s="92" t="str">
        <f t="shared" si="54"/>
        <v/>
      </c>
      <c r="S324" s="92" t="str">
        <f t="shared" si="54"/>
        <v>sl115413</v>
      </c>
      <c r="T324" s="92" t="str">
        <f t="shared" si="54"/>
        <v>BIO</v>
      </c>
      <c r="U324" s="81">
        <f t="shared" si="54"/>
        <v>3.5</v>
      </c>
      <c r="V324" s="94" t="str">
        <f t="shared" si="54"/>
        <v>Zimt im Beutel
gemahlen</v>
      </c>
      <c r="X324" s="79"/>
    </row>
    <row r="325" spans="1:24" s="29" customFormat="1" ht="30" customHeight="1" x14ac:dyDescent="0.2">
      <c r="A325" s="65" t="str">
        <f t="shared" si="46"/>
        <v>G</v>
      </c>
      <c r="B325" s="33" t="str">
        <f>IF(A325=A324,IF(Lieferliste!$L325="",B324,TEXT(IF(A325=A324,B324+1,0-1),"00")),-1)</f>
        <v>52</v>
      </c>
      <c r="C325" s="40"/>
      <c r="D325" s="40"/>
      <c r="E325" s="40"/>
      <c r="F325" s="2"/>
      <c r="G325" s="2"/>
      <c r="H325" s="36" t="s">
        <v>334</v>
      </c>
      <c r="I325" s="36"/>
      <c r="J325" s="36"/>
      <c r="K325" s="87"/>
      <c r="L325" s="36" t="s">
        <v>265</v>
      </c>
      <c r="M325" s="36"/>
      <c r="N325" s="8"/>
      <c r="O325" s="11" t="str">
        <f t="shared" si="53"/>
        <v/>
      </c>
      <c r="Q325" s="81"/>
      <c r="R325" s="92" t="str">
        <f t="shared" si="54"/>
        <v/>
      </c>
      <c r="S325" s="92" t="str">
        <f t="shared" si="54"/>
        <v/>
      </c>
      <c r="T325" s="92" t="str">
        <f t="shared" si="54"/>
        <v/>
      </c>
      <c r="U325" s="81" t="str">
        <f t="shared" si="54"/>
        <v/>
      </c>
      <c r="V325" s="94" t="str">
        <f t="shared" si="54"/>
        <v/>
      </c>
      <c r="X325" s="79"/>
    </row>
    <row r="326" spans="1:24" s="29" customFormat="1" ht="30" customHeight="1" x14ac:dyDescent="0.2">
      <c r="A326" s="65" t="str">
        <f t="shared" si="46"/>
        <v>G</v>
      </c>
      <c r="B326" s="33" t="str">
        <f>IF(A326=A325,IF(Lieferliste!$L326="",B325,TEXT(IF(A326=A325,B325+1,0-1),"00")),-1)</f>
        <v>53</v>
      </c>
      <c r="C326" s="40"/>
      <c r="D326" s="40" t="s">
        <v>601</v>
      </c>
      <c r="E326" s="40" t="s">
        <v>557</v>
      </c>
      <c r="F326" s="38" t="str">
        <f t="shared" ref="F326:F335" si="55">A326 &amp; " " &amp; B326</f>
        <v>G 53</v>
      </c>
      <c r="G326" s="16"/>
      <c r="H326" s="12" t="s">
        <v>208</v>
      </c>
      <c r="I326" s="13">
        <v>85</v>
      </c>
      <c r="J326" s="14" t="s">
        <v>2</v>
      </c>
      <c r="K326" s="13" t="s">
        <v>69</v>
      </c>
      <c r="L326" s="15">
        <v>4.9000000000000004</v>
      </c>
      <c r="M326" s="7"/>
      <c r="N326" s="9"/>
      <c r="O326" s="11">
        <f t="shared" si="53"/>
        <v>0</v>
      </c>
      <c r="Q326" s="81"/>
      <c r="R326" s="92" t="str">
        <f t="shared" si="54"/>
        <v/>
      </c>
      <c r="S326" s="92" t="str">
        <f t="shared" si="54"/>
        <v>sa115103</v>
      </c>
      <c r="T326" s="92" t="str">
        <f t="shared" si="54"/>
        <v/>
      </c>
      <c r="U326" s="81">
        <f t="shared" si="54"/>
        <v>4.2</v>
      </c>
      <c r="V326" s="94" t="str">
        <f t="shared" si="54"/>
        <v>"Karoo"
Chillisalz in der Mühle</v>
      </c>
      <c r="X326" s="79"/>
    </row>
    <row r="327" spans="1:24" s="29" customFormat="1" ht="30" customHeight="1" x14ac:dyDescent="0.2">
      <c r="A327" s="65" t="str">
        <f t="shared" si="46"/>
        <v>G</v>
      </c>
      <c r="B327" s="33" t="str">
        <f>IF(A327=A326,IF(Lieferliste!$L327="",B326,TEXT(IF(A327=A326,B326+1,0-1),"00")),-1)</f>
        <v>54</v>
      </c>
      <c r="C327" s="40"/>
      <c r="D327" s="40" t="s">
        <v>601</v>
      </c>
      <c r="E327" s="40" t="s">
        <v>558</v>
      </c>
      <c r="F327" s="38" t="str">
        <f t="shared" si="55"/>
        <v>G 54</v>
      </c>
      <c r="G327" s="16"/>
      <c r="H327" s="12" t="s">
        <v>209</v>
      </c>
      <c r="I327" s="13">
        <v>100</v>
      </c>
      <c r="J327" s="14" t="s">
        <v>2</v>
      </c>
      <c r="K327" s="13" t="s">
        <v>69</v>
      </c>
      <c r="L327" s="15">
        <v>4.5</v>
      </c>
      <c r="M327" s="7"/>
      <c r="N327" s="9"/>
      <c r="O327" s="11">
        <f t="shared" si="53"/>
        <v>0</v>
      </c>
      <c r="Q327" s="81"/>
      <c r="R327" s="92" t="str">
        <f t="shared" ref="R327:V336" si="56">IF($E327="","",IF(VLOOKUP($E327,Bestellliste,R$68,0)="","",VLOOKUP($E327,Bestellliste,R$68,0)))</f>
        <v/>
      </c>
      <c r="S327" s="92" t="str">
        <f t="shared" si="56"/>
        <v>sa115403</v>
      </c>
      <c r="T327" s="92" t="str">
        <f t="shared" si="56"/>
        <v/>
      </c>
      <c r="U327" s="81">
        <f t="shared" si="56"/>
        <v>3.2</v>
      </c>
      <c r="V327" s="94" t="str">
        <f t="shared" si="56"/>
        <v>Nachfüller "Karoo"
Chillisalz i. d. Mühle</v>
      </c>
      <c r="X327" s="79"/>
    </row>
    <row r="328" spans="1:24" s="29" customFormat="1" ht="30" customHeight="1" x14ac:dyDescent="0.2">
      <c r="A328" s="65" t="str">
        <f t="shared" si="46"/>
        <v>G</v>
      </c>
      <c r="B328" s="33" t="str">
        <f>IF(A328=A327,IF(Lieferliste!$L328="",B327,TEXT(IF(A328=A327,B327+1,0-1),"00")),-1)</f>
        <v>55</v>
      </c>
      <c r="C328" s="40"/>
      <c r="D328" s="40" t="s">
        <v>601</v>
      </c>
      <c r="E328" s="40" t="s">
        <v>559</v>
      </c>
      <c r="F328" s="38" t="str">
        <f t="shared" si="55"/>
        <v>G 55</v>
      </c>
      <c r="G328" s="16"/>
      <c r="H328" s="12" t="s">
        <v>210</v>
      </c>
      <c r="I328" s="13">
        <v>60</v>
      </c>
      <c r="J328" s="14" t="s">
        <v>2</v>
      </c>
      <c r="K328" s="13" t="s">
        <v>69</v>
      </c>
      <c r="L328" s="15">
        <v>4.9000000000000004</v>
      </c>
      <c r="M328" s="7"/>
      <c r="N328" s="9"/>
      <c r="O328" s="11">
        <f t="shared" si="53"/>
        <v>0</v>
      </c>
      <c r="Q328" s="81"/>
      <c r="R328" s="92" t="str">
        <f t="shared" si="56"/>
        <v/>
      </c>
      <c r="S328" s="92" t="str">
        <f t="shared" si="56"/>
        <v>sa115106</v>
      </c>
      <c r="T328" s="92" t="str">
        <f t="shared" si="56"/>
        <v/>
      </c>
      <c r="U328" s="81">
        <f t="shared" si="56"/>
        <v>4.9000000000000004</v>
      </c>
      <c r="V328" s="94" t="str">
        <f t="shared" si="56"/>
        <v>"West Coast"
Zitronenpfeffer-Mix in d. Mühle</v>
      </c>
      <c r="X328" s="79"/>
    </row>
    <row r="329" spans="1:24" s="29" customFormat="1" ht="30" customHeight="1" x14ac:dyDescent="0.2">
      <c r="A329" s="65" t="str">
        <f t="shared" si="46"/>
        <v>G</v>
      </c>
      <c r="B329" s="33" t="str">
        <f>IF(A329=A328,IF(Lieferliste!$L329="",B328,TEXT(IF(A329=A328,B328+1,0-1),"00")),-1)</f>
        <v>56</v>
      </c>
      <c r="C329" s="40"/>
      <c r="D329" s="40" t="s">
        <v>601</v>
      </c>
      <c r="E329" s="40" t="s">
        <v>560</v>
      </c>
      <c r="F329" s="38" t="str">
        <f t="shared" si="55"/>
        <v>G 56</v>
      </c>
      <c r="G329" s="16"/>
      <c r="H329" s="12" t="s">
        <v>211</v>
      </c>
      <c r="I329" s="13">
        <v>90</v>
      </c>
      <c r="J329" s="14" t="s">
        <v>2</v>
      </c>
      <c r="K329" s="13" t="s">
        <v>69</v>
      </c>
      <c r="L329" s="15">
        <v>4.5</v>
      </c>
      <c r="M329" s="7"/>
      <c r="N329" s="9"/>
      <c r="O329" s="11">
        <f t="shared" si="53"/>
        <v>0</v>
      </c>
      <c r="Q329" s="81"/>
      <c r="R329" s="92" t="str">
        <f t="shared" si="56"/>
        <v/>
      </c>
      <c r="S329" s="92" t="str">
        <f t="shared" si="56"/>
        <v>sa115406</v>
      </c>
      <c r="T329" s="92" t="str">
        <f t="shared" si="56"/>
        <v/>
      </c>
      <c r="U329" s="81">
        <f t="shared" si="56"/>
        <v>3.2</v>
      </c>
      <c r="V329" s="94" t="str">
        <f t="shared" si="56"/>
        <v>Nachfüller "West Coast"
Zitronenpfeffer-Mix</v>
      </c>
      <c r="X329" s="79"/>
    </row>
    <row r="330" spans="1:24" s="29" customFormat="1" ht="30" customHeight="1" x14ac:dyDescent="0.2">
      <c r="A330" s="65" t="str">
        <f t="shared" si="46"/>
        <v>G</v>
      </c>
      <c r="B330" s="33" t="str">
        <f>IF(A330=A329,IF(Lieferliste!$L330="",B329,TEXT(IF(A330=A329,B329+1,0-1),"00")),-1)</f>
        <v>57</v>
      </c>
      <c r="C330" s="40"/>
      <c r="D330" s="40" t="s">
        <v>601</v>
      </c>
      <c r="E330" s="40" t="s">
        <v>563</v>
      </c>
      <c r="F330" s="38" t="str">
        <f t="shared" si="55"/>
        <v>G 57</v>
      </c>
      <c r="G330" s="16"/>
      <c r="H330" s="12" t="s">
        <v>214</v>
      </c>
      <c r="I330" s="13">
        <v>95</v>
      </c>
      <c r="J330" s="14" t="s">
        <v>2</v>
      </c>
      <c r="K330" s="13" t="s">
        <v>69</v>
      </c>
      <c r="L330" s="15">
        <v>4.9000000000000004</v>
      </c>
      <c r="M330" s="7"/>
      <c r="N330" s="9"/>
      <c r="O330" s="11">
        <f t="shared" si="53"/>
        <v>0</v>
      </c>
      <c r="Q330" s="81"/>
      <c r="R330" s="92" t="str">
        <f t="shared" si="56"/>
        <v/>
      </c>
      <c r="S330" s="92" t="str">
        <f t="shared" si="56"/>
        <v>sa115108</v>
      </c>
      <c r="T330" s="92" t="str">
        <f t="shared" si="56"/>
        <v/>
      </c>
      <c r="U330" s="81">
        <f t="shared" si="56"/>
        <v>4.2</v>
      </c>
      <c r="V330" s="94" t="str">
        <f t="shared" si="56"/>
        <v>"Khoisan"
handgew. Meersalz i. d. Mühle</v>
      </c>
      <c r="X330" s="79"/>
    </row>
    <row r="331" spans="1:24" s="29" customFormat="1" ht="30" customHeight="1" x14ac:dyDescent="0.2">
      <c r="A331" s="65" t="str">
        <f>A330</f>
        <v>G</v>
      </c>
      <c r="B331" s="33" t="str">
        <f>IF(A331=A330,IF(Lieferliste!$L331="",B330,TEXT(IF(A331=A330,B330+1,0-1),"00")),-1)</f>
        <v>58</v>
      </c>
      <c r="C331" s="40"/>
      <c r="D331" s="40" t="s">
        <v>601</v>
      </c>
      <c r="E331" s="40" t="s">
        <v>679</v>
      </c>
      <c r="F331" s="38" t="str">
        <f t="shared" si="55"/>
        <v>G 58</v>
      </c>
      <c r="G331" s="16"/>
      <c r="H331" s="12" t="s">
        <v>680</v>
      </c>
      <c r="I331" s="13">
        <v>500</v>
      </c>
      <c r="J331" s="14" t="s">
        <v>2</v>
      </c>
      <c r="K331" s="13" t="s">
        <v>69</v>
      </c>
      <c r="L331" s="15">
        <v>4.9000000000000004</v>
      </c>
      <c r="M331" s="7"/>
      <c r="N331" s="9"/>
      <c r="O331" s="11">
        <f t="shared" si="53"/>
        <v>0</v>
      </c>
      <c r="Q331" s="81"/>
      <c r="R331" s="92" t="str">
        <f t="shared" si="56"/>
        <v/>
      </c>
      <c r="S331" s="92" t="str">
        <f t="shared" si="56"/>
        <v>sa115300</v>
      </c>
      <c r="T331" s="92" t="str">
        <f t="shared" si="56"/>
        <v/>
      </c>
      <c r="U331" s="81">
        <f t="shared" si="56"/>
        <v>4.9000000000000004</v>
      </c>
      <c r="V331" s="94" t="str">
        <f t="shared" si="56"/>
        <v>"Khoisan" Speisesalz fein
handgewonnenes Meersalz</v>
      </c>
      <c r="X331" s="79"/>
    </row>
    <row r="332" spans="1:24" s="29" customFormat="1" ht="30" customHeight="1" x14ac:dyDescent="0.2">
      <c r="A332" s="65" t="str">
        <f t="shared" ref="A332:A376" si="57">A331</f>
        <v>G</v>
      </c>
      <c r="B332" s="33" t="str">
        <f>IF(A332=A331,IF(Lieferliste!$L332="",B331,TEXT(IF(A332=A331,B331+1,0-1),"00")),-1)</f>
        <v>59</v>
      </c>
      <c r="C332" s="40"/>
      <c r="D332" s="40" t="s">
        <v>601</v>
      </c>
      <c r="E332" s="40" t="s">
        <v>564</v>
      </c>
      <c r="F332" s="38" t="str">
        <f t="shared" si="55"/>
        <v>G 59</v>
      </c>
      <c r="G332" s="16"/>
      <c r="H332" s="12" t="s">
        <v>215</v>
      </c>
      <c r="I332" s="13">
        <v>45</v>
      </c>
      <c r="J332" s="14" t="s">
        <v>2</v>
      </c>
      <c r="K332" s="13" t="s">
        <v>69</v>
      </c>
      <c r="L332" s="15">
        <v>4.9000000000000004</v>
      </c>
      <c r="M332" s="7"/>
      <c r="N332" s="9"/>
      <c r="O332" s="11">
        <f t="shared" si="53"/>
        <v>0</v>
      </c>
      <c r="Q332" s="81"/>
      <c r="R332" s="92" t="str">
        <f t="shared" si="56"/>
        <v/>
      </c>
      <c r="S332" s="92" t="str">
        <f t="shared" si="56"/>
        <v>sa115202</v>
      </c>
      <c r="T332" s="92" t="str">
        <f t="shared" si="56"/>
        <v/>
      </c>
      <c r="U332" s="81">
        <f t="shared" si="56"/>
        <v>4.2</v>
      </c>
      <c r="V332" s="94" t="str">
        <f t="shared" si="56"/>
        <v>"Harissa"
Gewürzmischung in der Mühle</v>
      </c>
      <c r="X332" s="79"/>
    </row>
    <row r="333" spans="1:24" s="29" customFormat="1" ht="30" customHeight="1" x14ac:dyDescent="0.2">
      <c r="A333" s="65" t="str">
        <f t="shared" si="57"/>
        <v>G</v>
      </c>
      <c r="B333" s="33" t="str">
        <f>IF(A333=A332,IF(Lieferliste!$L333="",B332,TEXT(IF(A333=A332,B332+1,0-1),"00")),-1)</f>
        <v>60</v>
      </c>
      <c r="C333" s="40"/>
      <c r="D333" s="40" t="s">
        <v>601</v>
      </c>
      <c r="E333" s="40" t="s">
        <v>565</v>
      </c>
      <c r="F333" s="38" t="str">
        <f t="shared" si="55"/>
        <v>G 60</v>
      </c>
      <c r="G333" s="16"/>
      <c r="H333" s="12" t="s">
        <v>216</v>
      </c>
      <c r="I333" s="13">
        <v>75</v>
      </c>
      <c r="J333" s="14" t="s">
        <v>2</v>
      </c>
      <c r="K333" s="13" t="s">
        <v>69</v>
      </c>
      <c r="L333" s="15">
        <v>4.5</v>
      </c>
      <c r="M333" s="7"/>
      <c r="N333" s="9"/>
      <c r="O333" s="11">
        <f t="shared" si="53"/>
        <v>0</v>
      </c>
      <c r="Q333" s="81"/>
      <c r="R333" s="92" t="str">
        <f t="shared" si="56"/>
        <v/>
      </c>
      <c r="S333" s="92" t="str">
        <f t="shared" si="56"/>
        <v>sa115412</v>
      </c>
      <c r="T333" s="92" t="str">
        <f t="shared" si="56"/>
        <v/>
      </c>
      <c r="U333" s="81">
        <f t="shared" si="56"/>
        <v>3.2</v>
      </c>
      <c r="V333" s="94" t="str">
        <f t="shared" si="56"/>
        <v>Nachfüller "Harissa" Gewürzmischung     </v>
      </c>
      <c r="X333" s="79"/>
    </row>
    <row r="334" spans="1:24" s="29" customFormat="1" ht="30" customHeight="1" x14ac:dyDescent="0.2">
      <c r="A334" s="65" t="str">
        <f t="shared" si="57"/>
        <v>G</v>
      </c>
      <c r="B334" s="33" t="str">
        <f>IF(A334=A333,IF(Lieferliste!$L334="",B333,TEXT(IF(A334=A333,B333+1,0-1),"00")),-1)</f>
        <v>61</v>
      </c>
      <c r="C334" s="40"/>
      <c r="D334" s="40" t="s">
        <v>601</v>
      </c>
      <c r="E334" s="40" t="s">
        <v>566</v>
      </c>
      <c r="F334" s="38" t="str">
        <f t="shared" si="55"/>
        <v>G 61</v>
      </c>
      <c r="G334" s="16"/>
      <c r="H334" s="12" t="s">
        <v>217</v>
      </c>
      <c r="I334" s="13">
        <v>50</v>
      </c>
      <c r="J334" s="14" t="s">
        <v>2</v>
      </c>
      <c r="K334" s="13" t="s">
        <v>69</v>
      </c>
      <c r="L334" s="15">
        <v>5.5</v>
      </c>
      <c r="M334" s="7"/>
      <c r="N334" s="9"/>
      <c r="O334" s="11">
        <f t="shared" si="53"/>
        <v>0</v>
      </c>
      <c r="Q334" s="81"/>
      <c r="R334" s="92" t="str">
        <f t="shared" si="56"/>
        <v/>
      </c>
      <c r="S334" s="92" t="str">
        <f t="shared" si="56"/>
        <v>sa115204</v>
      </c>
      <c r="T334" s="92" t="str">
        <f t="shared" si="56"/>
        <v/>
      </c>
      <c r="U334" s="81">
        <f t="shared" si="56"/>
        <v>4.9000000000000004</v>
      </c>
      <c r="V334" s="94" t="str">
        <f t="shared" si="56"/>
        <v>"Rainbow"
Bunte Pfefferkörner in der Mühle</v>
      </c>
      <c r="X334" s="79"/>
    </row>
    <row r="335" spans="1:24" s="29" customFormat="1" ht="30" customHeight="1" x14ac:dyDescent="0.2">
      <c r="A335" s="65" t="str">
        <f t="shared" si="57"/>
        <v>G</v>
      </c>
      <c r="B335" s="33" t="str">
        <f>IF(A335=A334,IF(Lieferliste!$L335="",B334,TEXT(IF(A335=A334,B334+1,0-1),"00")),-1)</f>
        <v>62</v>
      </c>
      <c r="C335" s="40"/>
      <c r="D335" s="40" t="s">
        <v>601</v>
      </c>
      <c r="E335" s="40" t="s">
        <v>567</v>
      </c>
      <c r="F335" s="38" t="str">
        <f t="shared" si="55"/>
        <v>G 62</v>
      </c>
      <c r="G335" s="16"/>
      <c r="H335" s="12" t="s">
        <v>218</v>
      </c>
      <c r="I335" s="13">
        <v>60</v>
      </c>
      <c r="J335" s="14" t="s">
        <v>2</v>
      </c>
      <c r="K335" s="13" t="s">
        <v>69</v>
      </c>
      <c r="L335" s="15">
        <v>5.5</v>
      </c>
      <c r="M335" s="7"/>
      <c r="N335" s="9"/>
      <c r="O335" s="11">
        <f t="shared" si="53"/>
        <v>0</v>
      </c>
      <c r="Q335" s="81"/>
      <c r="R335" s="92" t="str">
        <f t="shared" si="56"/>
        <v/>
      </c>
      <c r="S335" s="92" t="str">
        <f t="shared" si="56"/>
        <v>sa115404</v>
      </c>
      <c r="T335" s="92" t="str">
        <f t="shared" si="56"/>
        <v/>
      </c>
      <c r="U335" s="81">
        <f t="shared" si="56"/>
        <v>3.9</v>
      </c>
      <c r="V335" s="94" t="str">
        <f t="shared" si="56"/>
        <v>Nachfüller "Rainbow"
Bunter Pfeffer</v>
      </c>
      <c r="X335" s="79"/>
    </row>
    <row r="336" spans="1:24" s="29" customFormat="1" ht="30" customHeight="1" x14ac:dyDescent="0.2">
      <c r="A336" s="65" t="str">
        <f t="shared" si="57"/>
        <v>G</v>
      </c>
      <c r="B336" s="33" t="str">
        <f>IF(A336=A335,IF(Lieferliste!$L336="",B335,TEXT(IF(A336=A335,B335+1,0-1),"00")),-1)</f>
        <v>62</v>
      </c>
      <c r="C336" s="40"/>
      <c r="D336" s="40"/>
      <c r="E336" s="40"/>
      <c r="F336" s="1" t="s">
        <v>647</v>
      </c>
      <c r="G336" s="1"/>
      <c r="H336" s="37" t="s">
        <v>335</v>
      </c>
      <c r="I336" s="37"/>
      <c r="J336" s="37"/>
      <c r="K336" s="88"/>
      <c r="L336" s="37" t="s">
        <v>265</v>
      </c>
      <c r="M336" s="35"/>
      <c r="N336" s="35"/>
      <c r="O336" s="11" t="str">
        <f t="shared" si="53"/>
        <v/>
      </c>
      <c r="Q336" s="81"/>
      <c r="R336" s="92" t="str">
        <f t="shared" si="56"/>
        <v/>
      </c>
      <c r="S336" s="92" t="str">
        <f t="shared" si="56"/>
        <v/>
      </c>
      <c r="T336" s="92" t="str">
        <f t="shared" si="56"/>
        <v/>
      </c>
      <c r="U336" s="81" t="str">
        <f t="shared" si="56"/>
        <v/>
      </c>
      <c r="V336" s="94" t="str">
        <f t="shared" si="56"/>
        <v/>
      </c>
      <c r="X336" s="79"/>
    </row>
    <row r="337" spans="1:24" s="29" customFormat="1" ht="30" customHeight="1" x14ac:dyDescent="0.2">
      <c r="A337" s="65" t="str">
        <f t="shared" si="57"/>
        <v>G</v>
      </c>
      <c r="B337" s="33" t="str">
        <f>IF(A337=A336,IF(Lieferliste!$L337="",B336,TEXT(IF(A337=A336,B336+1,0-1),"00")),-1)</f>
        <v>62</v>
      </c>
      <c r="C337" s="40"/>
      <c r="D337" s="40"/>
      <c r="E337" s="40"/>
      <c r="F337" s="2"/>
      <c r="G337" s="2"/>
      <c r="H337" s="36" t="s">
        <v>254</v>
      </c>
      <c r="I337" s="36"/>
      <c r="J337" s="36"/>
      <c r="K337" s="87"/>
      <c r="L337" s="36" t="s">
        <v>265</v>
      </c>
      <c r="M337" s="36"/>
      <c r="N337" s="8"/>
      <c r="O337" s="11" t="str">
        <f t="shared" si="53"/>
        <v/>
      </c>
      <c r="Q337" s="81"/>
      <c r="R337" s="92" t="str">
        <f t="shared" ref="R337:V350" si="58">IF($E337="","",IF(VLOOKUP($E337,Bestellliste,R$68,0)="","",VLOOKUP($E337,Bestellliste,R$68,0)))</f>
        <v/>
      </c>
      <c r="S337" s="92" t="str">
        <f t="shared" si="58"/>
        <v/>
      </c>
      <c r="T337" s="92" t="str">
        <f t="shared" si="58"/>
        <v/>
      </c>
      <c r="U337" s="81" t="str">
        <f t="shared" si="58"/>
        <v/>
      </c>
      <c r="V337" s="94" t="str">
        <f t="shared" si="58"/>
        <v/>
      </c>
      <c r="X337" s="79"/>
    </row>
    <row r="338" spans="1:24" s="29" customFormat="1" ht="30" customHeight="1" x14ac:dyDescent="0.2">
      <c r="A338" s="65" t="s">
        <v>647</v>
      </c>
      <c r="B338" s="33">
        <f>IF(A338=A337,IF(Lieferliste!$L338="",B337,TEXT(IF(A338=A337,B337+1,0-1),"00")),-1)</f>
        <v>-1</v>
      </c>
      <c r="C338" s="40"/>
      <c r="D338" s="40"/>
      <c r="E338" s="40"/>
      <c r="F338" s="2"/>
      <c r="G338" s="2"/>
      <c r="H338" s="36" t="s">
        <v>336</v>
      </c>
      <c r="I338" s="36"/>
      <c r="J338" s="36"/>
      <c r="K338" s="87"/>
      <c r="L338" s="36" t="s">
        <v>265</v>
      </c>
      <c r="M338" s="36"/>
      <c r="N338" s="8"/>
      <c r="O338" s="11" t="str">
        <f t="shared" si="53"/>
        <v/>
      </c>
      <c r="Q338" s="81"/>
      <c r="R338" s="92" t="str">
        <f t="shared" si="58"/>
        <v/>
      </c>
      <c r="S338" s="92" t="str">
        <f t="shared" si="58"/>
        <v/>
      </c>
      <c r="T338" s="92" t="str">
        <f t="shared" si="58"/>
        <v/>
      </c>
      <c r="U338" s="81" t="str">
        <f t="shared" si="58"/>
        <v/>
      </c>
      <c r="V338" s="94" t="str">
        <f t="shared" si="58"/>
        <v/>
      </c>
      <c r="X338" s="79"/>
    </row>
    <row r="339" spans="1:24" s="29" customFormat="1" ht="30" customHeight="1" x14ac:dyDescent="0.2">
      <c r="A339" s="65" t="str">
        <f t="shared" si="57"/>
        <v>H</v>
      </c>
      <c r="B339" s="33" t="str">
        <f>IF(A339=A338,IF(Lieferliste!$L339="",B338,TEXT(IF(A339=A338,B338+1,0-1),"00")),-1)</f>
        <v>00</v>
      </c>
      <c r="C339" s="40" t="s">
        <v>603</v>
      </c>
      <c r="D339" s="40" t="s">
        <v>604</v>
      </c>
      <c r="E339" s="40">
        <v>8912210</v>
      </c>
      <c r="F339" s="38" t="str">
        <f>A339 &amp; " " &amp; B339</f>
        <v>H 00</v>
      </c>
      <c r="G339" s="16"/>
      <c r="H339" s="12" t="s">
        <v>255</v>
      </c>
      <c r="I339" s="13">
        <v>750</v>
      </c>
      <c r="J339" s="14" t="s">
        <v>102</v>
      </c>
      <c r="K339" s="13" t="s">
        <v>84</v>
      </c>
      <c r="L339" s="15">
        <v>5</v>
      </c>
      <c r="M339" s="7"/>
      <c r="N339" s="9"/>
      <c r="O339" s="11">
        <f t="shared" si="53"/>
        <v>0</v>
      </c>
      <c r="Q339" s="81"/>
      <c r="R339" s="92" t="str">
        <f t="shared" si="58"/>
        <v>V</v>
      </c>
      <c r="S339" s="92">
        <f t="shared" si="58"/>
        <v>8912210</v>
      </c>
      <c r="T339" s="92" t="str">
        <f t="shared" si="58"/>
        <v/>
      </c>
      <c r="U339" s="81">
        <f t="shared" si="58"/>
        <v>4.99</v>
      </c>
      <c r="V339" s="94" t="str">
        <f t="shared" si="58"/>
        <v>El Sur Cabernet Sauvignon
trocken</v>
      </c>
      <c r="X339" s="79"/>
    </row>
    <row r="340" spans="1:24" s="29" customFormat="1" ht="30" customHeight="1" x14ac:dyDescent="0.2">
      <c r="A340" s="65" t="str">
        <f t="shared" si="57"/>
        <v>H</v>
      </c>
      <c r="B340" s="33" t="str">
        <f>IF(A340=A339,IF(Lieferliste!$L340="",B339,TEXT(IF(A340=A339,B339+1,0-1),"00")),-1)</f>
        <v>01</v>
      </c>
      <c r="C340" s="40"/>
      <c r="D340" s="40" t="s">
        <v>601</v>
      </c>
      <c r="E340" s="40" t="s">
        <v>570</v>
      </c>
      <c r="F340" s="38" t="str">
        <f>A340 &amp; " " &amp; B340</f>
        <v>H 01</v>
      </c>
      <c r="G340" s="16"/>
      <c r="H340" s="12" t="s">
        <v>256</v>
      </c>
      <c r="I340" s="13">
        <v>750</v>
      </c>
      <c r="J340" s="14" t="s">
        <v>102</v>
      </c>
      <c r="K340" s="13" t="s">
        <v>84</v>
      </c>
      <c r="L340" s="15">
        <v>8.5</v>
      </c>
      <c r="M340" s="7"/>
      <c r="N340" s="9"/>
      <c r="O340" s="11">
        <f t="shared" si="53"/>
        <v>0</v>
      </c>
      <c r="Q340" s="81"/>
      <c r="R340" s="92" t="str">
        <f t="shared" si="58"/>
        <v/>
      </c>
      <c r="S340" s="92" t="str">
        <f t="shared" si="58"/>
        <v>ch811130</v>
      </c>
      <c r="T340" s="92" t="str">
        <f t="shared" si="58"/>
        <v/>
      </c>
      <c r="U340" s="81">
        <f t="shared" si="58"/>
        <v>7.9</v>
      </c>
      <c r="V340" s="94" t="str">
        <f t="shared" si="58"/>
        <v>Caití Merlot Reserva
Chilenischer Rotwein, trocken</v>
      </c>
      <c r="X340" s="79"/>
    </row>
    <row r="341" spans="1:24" s="29" customFormat="1" ht="30" customHeight="1" x14ac:dyDescent="0.2">
      <c r="A341" s="65" t="str">
        <f t="shared" si="57"/>
        <v>H</v>
      </c>
      <c r="B341" s="33" t="str">
        <f>IF(A341=A340,IF(Lieferliste!$L341="",B340,TEXT(IF(A341=A340,B340+1,0-1),"00")),-1)</f>
        <v>02</v>
      </c>
      <c r="C341" s="40"/>
      <c r="D341" s="40" t="s">
        <v>601</v>
      </c>
      <c r="E341" s="40" t="s">
        <v>571</v>
      </c>
      <c r="F341" s="38" t="str">
        <f>A341 &amp; " " &amp; B341</f>
        <v>H 02</v>
      </c>
      <c r="G341" s="16"/>
      <c r="H341" s="12" t="s">
        <v>256</v>
      </c>
      <c r="I341" s="13">
        <v>375</v>
      </c>
      <c r="J341" s="14" t="s">
        <v>102</v>
      </c>
      <c r="K341" s="13" t="s">
        <v>84</v>
      </c>
      <c r="L341" s="15">
        <v>4.9000000000000004</v>
      </c>
      <c r="M341" s="7"/>
      <c r="N341" s="9"/>
      <c r="O341" s="11">
        <f t="shared" si="53"/>
        <v>0</v>
      </c>
      <c r="Q341" s="81"/>
      <c r="R341" s="92" t="str">
        <f t="shared" si="58"/>
        <v/>
      </c>
      <c r="S341" s="92" t="str">
        <f t="shared" si="58"/>
        <v>ch811131</v>
      </c>
      <c r="T341" s="92" t="str">
        <f t="shared" si="58"/>
        <v/>
      </c>
      <c r="U341" s="81">
        <f t="shared" si="58"/>
        <v>4.9000000000000004</v>
      </c>
      <c r="V341" s="94" t="str">
        <f t="shared" si="58"/>
        <v>Caití Merlot Reserva
Chilenischer Rotwein, trocken</v>
      </c>
      <c r="X341" s="79"/>
    </row>
    <row r="342" spans="1:24" s="29" customFormat="1" ht="30" customHeight="1" x14ac:dyDescent="0.2">
      <c r="A342" s="65" t="str">
        <f t="shared" si="57"/>
        <v>H</v>
      </c>
      <c r="B342" s="33" t="str">
        <f>IF(A342=A341,IF(Lieferliste!$L342="",B341,TEXT(IF(A342=A341,B341+1,0-1),"00")),-1)</f>
        <v>02</v>
      </c>
      <c r="C342" s="40"/>
      <c r="D342" s="40"/>
      <c r="E342" s="40"/>
      <c r="F342" s="2"/>
      <c r="G342" s="2"/>
      <c r="H342" s="36" t="s">
        <v>337</v>
      </c>
      <c r="I342" s="36"/>
      <c r="J342" s="36"/>
      <c r="K342" s="87"/>
      <c r="L342" s="36" t="s">
        <v>265</v>
      </c>
      <c r="M342" s="36"/>
      <c r="N342" s="8"/>
      <c r="O342" s="11" t="str">
        <f t="shared" si="53"/>
        <v/>
      </c>
      <c r="Q342" s="81"/>
      <c r="R342" s="92" t="str">
        <f t="shared" si="58"/>
        <v/>
      </c>
      <c r="S342" s="92" t="str">
        <f t="shared" si="58"/>
        <v/>
      </c>
      <c r="T342" s="92" t="str">
        <f t="shared" si="58"/>
        <v/>
      </c>
      <c r="U342" s="81" t="str">
        <f t="shared" si="58"/>
        <v/>
      </c>
      <c r="V342" s="94" t="str">
        <f t="shared" si="58"/>
        <v/>
      </c>
      <c r="X342" s="79"/>
    </row>
    <row r="343" spans="1:24" s="29" customFormat="1" ht="30" customHeight="1" x14ac:dyDescent="0.2">
      <c r="A343" s="65" t="str">
        <f t="shared" si="57"/>
        <v>H</v>
      </c>
      <c r="B343" s="33" t="str">
        <f>IF(A343=A342,IF(Lieferliste!$L343="",B342,TEXT(IF(A343=A342,B342+1,0-1),"00")),-1)</f>
        <v>03</v>
      </c>
      <c r="C343" s="40"/>
      <c r="D343" s="40" t="s">
        <v>601</v>
      </c>
      <c r="E343" s="40" t="s">
        <v>576</v>
      </c>
      <c r="F343" s="38" t="str">
        <f>A343 &amp; " " &amp; B343</f>
        <v>H 03</v>
      </c>
      <c r="G343" s="16"/>
      <c r="H343" s="12" t="s">
        <v>408</v>
      </c>
      <c r="I343" s="13">
        <v>700</v>
      </c>
      <c r="J343" s="14" t="s">
        <v>102</v>
      </c>
      <c r="K343" s="13" t="s">
        <v>264</v>
      </c>
      <c r="L343" s="15">
        <v>24.9</v>
      </c>
      <c r="M343" s="7"/>
      <c r="N343" s="9"/>
      <c r="O343" s="11">
        <f t="shared" si="53"/>
        <v>0</v>
      </c>
      <c r="Q343" s="81"/>
      <c r="R343" s="92" t="str">
        <f t="shared" si="58"/>
        <v>V</v>
      </c>
      <c r="S343" s="92" t="str">
        <f t="shared" si="58"/>
        <v>cu111202</v>
      </c>
      <c r="T343" s="92" t="str">
        <f t="shared" si="58"/>
        <v/>
      </c>
      <c r="U343" s="81">
        <f t="shared" si="58"/>
        <v>19.899999999999999</v>
      </c>
      <c r="V343" s="94" t="str">
        <f t="shared" si="58"/>
        <v>Ron de Cuba "Varadero"
brauner Rum aus Cuba, 5 Jahre gereift</v>
      </c>
      <c r="X343" s="79"/>
    </row>
    <row r="344" spans="1:24" s="29" customFormat="1" ht="30" customHeight="1" x14ac:dyDescent="0.2">
      <c r="A344" s="65" t="str">
        <f t="shared" si="57"/>
        <v>H</v>
      </c>
      <c r="B344" s="33" t="str">
        <f>IF(A344=A343,IF(Lieferliste!$L344="",B343,TEXT(IF(A344=A343,B343+1,0-1),"00")),-1)</f>
        <v>03</v>
      </c>
      <c r="C344" s="40"/>
      <c r="D344" s="40"/>
      <c r="E344" s="40"/>
      <c r="F344" s="2"/>
      <c r="G344" s="2"/>
      <c r="H344" s="36" t="s">
        <v>338</v>
      </c>
      <c r="I344" s="36"/>
      <c r="J344" s="36"/>
      <c r="K344" s="87"/>
      <c r="L344" s="36" t="s">
        <v>265</v>
      </c>
      <c r="M344" s="36"/>
      <c r="N344" s="8"/>
      <c r="O344" s="11" t="str">
        <f t="shared" si="53"/>
        <v/>
      </c>
      <c r="Q344" s="81"/>
      <c r="R344" s="92" t="str">
        <f t="shared" si="58"/>
        <v/>
      </c>
      <c r="S344" s="92" t="str">
        <f t="shared" si="58"/>
        <v/>
      </c>
      <c r="T344" s="92" t="str">
        <f t="shared" si="58"/>
        <v/>
      </c>
      <c r="U344" s="81" t="str">
        <f t="shared" si="58"/>
        <v/>
      </c>
      <c r="V344" s="94" t="str">
        <f t="shared" si="58"/>
        <v/>
      </c>
      <c r="X344" s="79"/>
    </row>
    <row r="345" spans="1:24" s="29" customFormat="1" ht="30" customHeight="1" x14ac:dyDescent="0.2">
      <c r="A345" s="65" t="str">
        <f t="shared" si="57"/>
        <v>H</v>
      </c>
      <c r="B345" s="33" t="str">
        <f>IF(A345=A344,IF(Lieferliste!$L345="",B344,TEXT(IF(A345=A344,B344+1,0-1),"00")),-1)</f>
        <v>04</v>
      </c>
      <c r="C345" s="40" t="s">
        <v>603</v>
      </c>
      <c r="D345" s="40" t="s">
        <v>604</v>
      </c>
      <c r="E345" s="40">
        <v>6042010</v>
      </c>
      <c r="F345" s="38" t="str">
        <f>A345 &amp; " " &amp; B345</f>
        <v>H 04</v>
      </c>
      <c r="G345" s="16"/>
      <c r="H345" s="12" t="s">
        <v>339</v>
      </c>
      <c r="I345" s="13">
        <v>1000</v>
      </c>
      <c r="J345" s="14" t="s">
        <v>102</v>
      </c>
      <c r="K345" s="13" t="s">
        <v>340</v>
      </c>
      <c r="L345" s="15">
        <v>2.5</v>
      </c>
      <c r="M345" s="7"/>
      <c r="N345" s="9"/>
      <c r="O345" s="11">
        <f t="shared" si="53"/>
        <v>0</v>
      </c>
      <c r="Q345" s="81"/>
      <c r="R345" s="92" t="str">
        <f t="shared" si="58"/>
        <v>V</v>
      </c>
      <c r="S345" s="92">
        <f t="shared" si="58"/>
        <v>6042010</v>
      </c>
      <c r="T345" s="92" t="str">
        <f t="shared" si="58"/>
        <v/>
      </c>
      <c r="U345" s="81">
        <f t="shared" si="58"/>
        <v>1.99</v>
      </c>
      <c r="V345" s="94" t="str">
        <f t="shared" si="58"/>
        <v>Merida Orange
Orangensaft aus Orangensaftkonzentrat</v>
      </c>
      <c r="X345" s="79"/>
    </row>
    <row r="346" spans="1:24" s="29" customFormat="1" ht="30" customHeight="1" x14ac:dyDescent="0.2">
      <c r="A346" s="65" t="str">
        <f t="shared" si="57"/>
        <v>H</v>
      </c>
      <c r="B346" s="33" t="str">
        <f>IF(A346=A345,IF(Lieferliste!$L346="",B345,TEXT(IF(A346=A345,B345+1,0-1),"00")),-1)</f>
        <v>05</v>
      </c>
      <c r="C346" s="40" t="s">
        <v>603</v>
      </c>
      <c r="D346" s="40" t="s">
        <v>604</v>
      </c>
      <c r="E346" s="40">
        <v>8912011</v>
      </c>
      <c r="F346" s="38" t="str">
        <f>A346 &amp; " " &amp; B346</f>
        <v>H 05</v>
      </c>
      <c r="G346" s="16" t="s">
        <v>410</v>
      </c>
      <c r="H346" s="12" t="s">
        <v>341</v>
      </c>
      <c r="I346" s="13">
        <v>330</v>
      </c>
      <c r="J346" s="14" t="s">
        <v>102</v>
      </c>
      <c r="K346" s="13" t="s">
        <v>342</v>
      </c>
      <c r="L346" s="15">
        <v>1.3</v>
      </c>
      <c r="M346" s="7"/>
      <c r="N346" s="9"/>
      <c r="O346" s="11">
        <f t="shared" si="53"/>
        <v>0</v>
      </c>
      <c r="Q346" s="81"/>
      <c r="R346" s="92" t="str">
        <f t="shared" si="58"/>
        <v>V</v>
      </c>
      <c r="S346" s="92">
        <f t="shared" si="58"/>
        <v>8912011</v>
      </c>
      <c r="T346" s="92" t="str">
        <f t="shared" si="58"/>
        <v>BIO</v>
      </c>
      <c r="U346" s="81">
        <f t="shared" si="58"/>
        <v>1.29</v>
      </c>
      <c r="V346" s="94" t="str">
        <f t="shared" si="58"/>
        <v>Bio Limo, m. Orangensaftkonzentrat u. Rohrzucker, zzgl. Mehrwegpfand</v>
      </c>
      <c r="X346" s="79"/>
    </row>
    <row r="347" spans="1:24" s="29" customFormat="1" ht="30" customHeight="1" x14ac:dyDescent="0.2">
      <c r="A347" s="65" t="str">
        <f t="shared" si="57"/>
        <v>H</v>
      </c>
      <c r="B347" s="33" t="str">
        <f>IF(A347=A346,IF(Lieferliste!$L347="",B346,TEXT(IF(A347=A346,B346+1,0-1),"00")),-1)</f>
        <v>06</v>
      </c>
      <c r="C347" s="40"/>
      <c r="D347" s="40" t="s">
        <v>601</v>
      </c>
      <c r="E347" s="40" t="s">
        <v>662</v>
      </c>
      <c r="F347" s="38" t="str">
        <f>A347 &amp; " " &amp; B347</f>
        <v>H 06</v>
      </c>
      <c r="G347" s="16" t="s">
        <v>410</v>
      </c>
      <c r="H347" s="12" t="s">
        <v>691</v>
      </c>
      <c r="I347" s="13">
        <v>330</v>
      </c>
      <c r="J347" s="14" t="s">
        <v>102</v>
      </c>
      <c r="K347" s="13"/>
      <c r="L347" s="15">
        <v>1.5</v>
      </c>
      <c r="M347" s="7"/>
      <c r="N347" s="9"/>
      <c r="O347" s="11">
        <f t="shared" si="53"/>
        <v>0</v>
      </c>
      <c r="Q347" s="81"/>
      <c r="R347" s="92" t="str">
        <f t="shared" si="58"/>
        <v/>
      </c>
      <c r="S347" s="92" t="str">
        <f t="shared" si="58"/>
        <v>py318100</v>
      </c>
      <c r="T347" s="92" t="str">
        <f t="shared" si="58"/>
        <v>BIO</v>
      </c>
      <c r="U347" s="81">
        <f t="shared" si="58"/>
        <v>1.4</v>
      </c>
      <c r="V347" s="94" t="str">
        <f t="shared" si="58"/>
        <v>El Mate, Die Faire Mate-Limo
zzgl. Mehrwegpfand</v>
      </c>
      <c r="X347" s="79"/>
    </row>
    <row r="348" spans="1:24" s="29" customFormat="1" ht="30" customHeight="1" x14ac:dyDescent="0.2">
      <c r="A348" s="65" t="str">
        <f t="shared" si="57"/>
        <v>H</v>
      </c>
      <c r="B348" s="33" t="str">
        <f>IF(A348=A347,IF(Lieferliste!$L348="",B347,TEXT(IF(A348=A347,B347+1,0-1),"00")),-1)</f>
        <v>06</v>
      </c>
      <c r="C348" s="40"/>
      <c r="D348" s="40"/>
      <c r="E348" s="40"/>
      <c r="F348" s="2"/>
      <c r="G348" s="2"/>
      <c r="H348" s="36" t="s">
        <v>343</v>
      </c>
      <c r="I348" s="36"/>
      <c r="J348" s="36"/>
      <c r="K348" s="87"/>
      <c r="L348" s="36" t="s">
        <v>265</v>
      </c>
      <c r="M348" s="36"/>
      <c r="N348" s="8"/>
      <c r="O348" s="11" t="str">
        <f t="shared" si="53"/>
        <v/>
      </c>
      <c r="Q348" s="81"/>
      <c r="R348" s="92" t="str">
        <f t="shared" si="58"/>
        <v/>
      </c>
      <c r="S348" s="92" t="str">
        <f t="shared" si="58"/>
        <v/>
      </c>
      <c r="T348" s="92" t="str">
        <f t="shared" si="58"/>
        <v/>
      </c>
      <c r="U348" s="81" t="str">
        <f t="shared" si="58"/>
        <v/>
      </c>
      <c r="V348" s="94" t="str">
        <f t="shared" si="58"/>
        <v/>
      </c>
      <c r="X348" s="79"/>
    </row>
    <row r="349" spans="1:24" s="29" customFormat="1" ht="30" customHeight="1" x14ac:dyDescent="0.2">
      <c r="A349" s="65" t="str">
        <f t="shared" si="57"/>
        <v>H</v>
      </c>
      <c r="B349" s="33" t="str">
        <f>IF(A349=A348,IF(Lieferliste!$L349="",B348,TEXT(IF(A349=A348,B348+1,0-1),"00")),-1)</f>
        <v>07</v>
      </c>
      <c r="C349" s="40" t="s">
        <v>603</v>
      </c>
      <c r="D349" s="40" t="s">
        <v>606</v>
      </c>
      <c r="E349" s="40" t="s">
        <v>577</v>
      </c>
      <c r="F349" s="38" t="str">
        <f>A349 &amp; " " &amp; B349</f>
        <v>H 07</v>
      </c>
      <c r="G349" s="16" t="s">
        <v>410</v>
      </c>
      <c r="H349" s="12" t="s">
        <v>375</v>
      </c>
      <c r="I349" s="13">
        <v>250</v>
      </c>
      <c r="J349" s="14" t="s">
        <v>102</v>
      </c>
      <c r="K349" s="13" t="s">
        <v>68</v>
      </c>
      <c r="L349" s="15">
        <v>3.7</v>
      </c>
      <c r="M349" s="7"/>
      <c r="N349" s="9"/>
      <c r="O349" s="11">
        <f t="shared" si="53"/>
        <v>0</v>
      </c>
      <c r="Q349" s="81"/>
      <c r="R349" s="92" t="str">
        <f t="shared" si="58"/>
        <v>V</v>
      </c>
      <c r="S349" s="92" t="str">
        <f t="shared" si="58"/>
        <v>rph817056</v>
      </c>
      <c r="T349" s="92" t="str">
        <f t="shared" si="58"/>
        <v>BIO</v>
      </c>
      <c r="U349" s="81">
        <f t="shared" si="58"/>
        <v>3.49</v>
      </c>
      <c r="V349" s="94" t="str">
        <f t="shared" si="58"/>
        <v xml:space="preserve">Mango Fruchtsauce
</v>
      </c>
      <c r="X349" s="79"/>
    </row>
    <row r="350" spans="1:24" s="29" customFormat="1" ht="30" customHeight="1" x14ac:dyDescent="0.2">
      <c r="A350" s="65" t="str">
        <f t="shared" si="57"/>
        <v>H</v>
      </c>
      <c r="B350" s="33" t="str">
        <f>IF(A350=A349,IF(Lieferliste!$L350="",B349,TEXT(IF(A350=A349,B349+1,0-1),"00")),-1)</f>
        <v>08</v>
      </c>
      <c r="C350" s="40"/>
      <c r="D350" s="40" t="s">
        <v>606</v>
      </c>
      <c r="E350" s="40" t="s">
        <v>592</v>
      </c>
      <c r="F350" s="38" t="str">
        <f>A350 &amp; " " &amp; B350</f>
        <v>H 08</v>
      </c>
      <c r="G350" s="16" t="s">
        <v>410</v>
      </c>
      <c r="H350" s="12" t="s">
        <v>598</v>
      </c>
      <c r="I350" s="13">
        <v>500</v>
      </c>
      <c r="J350" s="14" t="s">
        <v>102</v>
      </c>
      <c r="K350" s="13"/>
      <c r="L350" s="15">
        <v>7.9</v>
      </c>
      <c r="M350" s="7"/>
      <c r="N350" s="9"/>
      <c r="O350" s="11">
        <f t="shared" si="53"/>
        <v>0</v>
      </c>
      <c r="Q350" s="81"/>
      <c r="R350" s="92" t="str">
        <f t="shared" si="58"/>
        <v/>
      </c>
      <c r="S350" s="92" t="str">
        <f t="shared" si="58"/>
        <v>rfb517003</v>
      </c>
      <c r="T350" s="92" t="str">
        <f t="shared" si="58"/>
        <v>BIO</v>
      </c>
      <c r="U350" s="81">
        <f t="shared" si="58"/>
        <v>7.29</v>
      </c>
      <c r="V350" s="94" t="str">
        <f t="shared" si="58"/>
        <v>Ingwersirup, verbesserte, schärfere Rezeptur mit reinem Ingwersaft</v>
      </c>
      <c r="X350" s="79"/>
    </row>
    <row r="351" spans="1:24" s="29" customFormat="1" ht="30" hidden="1" customHeight="1" x14ac:dyDescent="0.2">
      <c r="A351" s="65" t="str">
        <f t="shared" si="57"/>
        <v>H</v>
      </c>
      <c r="B351" s="33" t="str">
        <f>IF(A351=A350,IF(Lieferliste!$L351="",B350,TEXT(IF(A351=A350,B350+1,0-1),"00")),-1)</f>
        <v>08</v>
      </c>
      <c r="C351" s="40"/>
      <c r="D351" s="40"/>
      <c r="E351" s="40"/>
      <c r="F351" s="1" t="s">
        <v>650</v>
      </c>
      <c r="G351" s="1"/>
      <c r="H351" s="37" t="s">
        <v>344</v>
      </c>
      <c r="I351" s="37"/>
      <c r="J351" s="37"/>
      <c r="K351" s="88"/>
      <c r="L351" s="37"/>
      <c r="M351" s="35"/>
      <c r="N351" s="35"/>
      <c r="O351" s="11" t="str">
        <f t="shared" si="53"/>
        <v/>
      </c>
      <c r="Q351" s="81"/>
      <c r="R351" s="92" t="str">
        <f t="shared" ref="R351:V360" si="59">IF($E351="","",IF(VLOOKUP($E351,Bestellliste,R$68,0)="","",VLOOKUP($E351,Bestellliste,R$68,0)))</f>
        <v/>
      </c>
      <c r="S351" s="92" t="str">
        <f t="shared" si="59"/>
        <v/>
      </c>
      <c r="T351" s="92" t="str">
        <f t="shared" si="59"/>
        <v/>
      </c>
      <c r="U351" s="81" t="str">
        <f t="shared" si="59"/>
        <v/>
      </c>
      <c r="V351" s="94" t="str">
        <f t="shared" si="59"/>
        <v/>
      </c>
      <c r="X351" s="79"/>
    </row>
    <row r="352" spans="1:24" s="29" customFormat="1" ht="30" hidden="1" customHeight="1" x14ac:dyDescent="0.2">
      <c r="A352" s="65" t="s">
        <v>650</v>
      </c>
      <c r="B352" s="33">
        <f>IF(A352=A351,IF(Lieferliste!$L352="",B351,TEXT(IF(A352=A351,B351+1,0-1),"00")),-1)</f>
        <v>-1</v>
      </c>
      <c r="C352" s="40"/>
      <c r="D352" s="40"/>
      <c r="E352" s="40"/>
      <c r="F352" s="2"/>
      <c r="G352" s="2"/>
      <c r="H352" s="36" t="s">
        <v>347</v>
      </c>
      <c r="I352" s="36"/>
      <c r="J352" s="36"/>
      <c r="K352" s="87"/>
      <c r="L352" s="36"/>
      <c r="M352" s="36"/>
      <c r="N352" s="8"/>
      <c r="O352" s="11" t="str">
        <f t="shared" si="53"/>
        <v/>
      </c>
      <c r="Q352" s="81"/>
      <c r="R352" s="92" t="str">
        <f t="shared" si="59"/>
        <v/>
      </c>
      <c r="S352" s="92" t="str">
        <f t="shared" si="59"/>
        <v/>
      </c>
      <c r="T352" s="92" t="str">
        <f t="shared" si="59"/>
        <v/>
      </c>
      <c r="U352" s="81" t="str">
        <f t="shared" si="59"/>
        <v/>
      </c>
      <c r="V352" s="94" t="str">
        <f t="shared" si="59"/>
        <v/>
      </c>
      <c r="X352" s="79"/>
    </row>
    <row r="353" spans="1:24" s="29" customFormat="1" ht="30" hidden="1" customHeight="1" x14ac:dyDescent="0.2">
      <c r="A353" s="65" t="str">
        <f t="shared" si="57"/>
        <v>K</v>
      </c>
      <c r="B353" s="33" t="str">
        <f>IF(A353=A352,IF(Lieferliste!$L353="",B352,TEXT(IF(A353=A352,B352+1,0-1),"00")),-1)</f>
        <v>00</v>
      </c>
      <c r="C353" s="40"/>
      <c r="D353" s="40"/>
      <c r="E353" s="40"/>
      <c r="F353" s="38" t="str">
        <f>A353 &amp; " " &amp; B353</f>
        <v>K 00</v>
      </c>
      <c r="G353" s="16"/>
      <c r="H353" s="12" t="s">
        <v>348</v>
      </c>
      <c r="I353" s="13">
        <v>115</v>
      </c>
      <c r="J353" s="14" t="s">
        <v>102</v>
      </c>
      <c r="K353" s="13" t="s">
        <v>241</v>
      </c>
      <c r="L353" s="15">
        <v>13.95</v>
      </c>
      <c r="M353" s="7"/>
      <c r="N353" s="9"/>
      <c r="O353" s="11">
        <f t="shared" si="53"/>
        <v>0</v>
      </c>
      <c r="Q353" s="81"/>
      <c r="R353" s="92" t="str">
        <f t="shared" si="59"/>
        <v/>
      </c>
      <c r="S353" s="92" t="str">
        <f t="shared" si="59"/>
        <v/>
      </c>
      <c r="T353" s="92" t="str">
        <f t="shared" si="59"/>
        <v/>
      </c>
      <c r="U353" s="81" t="str">
        <f t="shared" si="59"/>
        <v/>
      </c>
      <c r="V353" s="94" t="str">
        <f t="shared" si="59"/>
        <v/>
      </c>
      <c r="X353" s="79"/>
    </row>
    <row r="354" spans="1:24" s="29" customFormat="1" ht="30" hidden="1" customHeight="1" x14ac:dyDescent="0.2">
      <c r="A354" s="65" t="str">
        <f t="shared" si="57"/>
        <v>K</v>
      </c>
      <c r="B354" s="33" t="str">
        <f>IF(A354=A353,IF(Lieferliste!$L354="",B353,TEXT(IF(A354=A353,B353+1,0-1),"00")),-1)</f>
        <v>01</v>
      </c>
      <c r="C354" s="40"/>
      <c r="D354" s="40"/>
      <c r="E354" s="40"/>
      <c r="F354" s="38" t="str">
        <f>A354 &amp; " " &amp; B354</f>
        <v>K 01</v>
      </c>
      <c r="G354" s="16"/>
      <c r="H354" s="12" t="s">
        <v>349</v>
      </c>
      <c r="I354" s="13">
        <v>115</v>
      </c>
      <c r="J354" s="14" t="s">
        <v>102</v>
      </c>
      <c r="K354" s="13" t="s">
        <v>241</v>
      </c>
      <c r="L354" s="15">
        <v>13.95</v>
      </c>
      <c r="M354" s="7"/>
      <c r="N354" s="9"/>
      <c r="O354" s="11">
        <f t="shared" si="53"/>
        <v>0</v>
      </c>
      <c r="Q354" s="81"/>
      <c r="R354" s="92" t="str">
        <f t="shared" si="59"/>
        <v/>
      </c>
      <c r="S354" s="92" t="str">
        <f t="shared" si="59"/>
        <v/>
      </c>
      <c r="T354" s="92" t="str">
        <f t="shared" si="59"/>
        <v/>
      </c>
      <c r="U354" s="81" t="str">
        <f t="shared" si="59"/>
        <v/>
      </c>
      <c r="V354" s="94" t="str">
        <f t="shared" si="59"/>
        <v/>
      </c>
      <c r="X354" s="79"/>
    </row>
    <row r="355" spans="1:24" s="29" customFormat="1" ht="30" hidden="1" customHeight="1" x14ac:dyDescent="0.2">
      <c r="A355" s="65" t="str">
        <f t="shared" si="57"/>
        <v>K</v>
      </c>
      <c r="B355" s="33" t="str">
        <f>IF(A355=A354,IF(Lieferliste!$L355="",B354,TEXT(IF(A355=A354,B354+1,0-1),"00")),-1)</f>
        <v>02</v>
      </c>
      <c r="C355" s="40"/>
      <c r="D355" s="40"/>
      <c r="E355" s="40"/>
      <c r="F355" s="38" t="str">
        <f>A355 &amp; " " &amp; B355</f>
        <v>K 02</v>
      </c>
      <c r="G355" s="16"/>
      <c r="H355" s="12" t="s">
        <v>350</v>
      </c>
      <c r="I355" s="13">
        <v>60</v>
      </c>
      <c r="J355" s="14" t="s">
        <v>102</v>
      </c>
      <c r="K355" s="13" t="s">
        <v>241</v>
      </c>
      <c r="L355" s="15">
        <v>11.95</v>
      </c>
      <c r="M355" s="7"/>
      <c r="N355" s="9"/>
      <c r="O355" s="11">
        <f t="shared" si="53"/>
        <v>0</v>
      </c>
      <c r="Q355" s="81"/>
      <c r="R355" s="92" t="str">
        <f t="shared" si="59"/>
        <v/>
      </c>
      <c r="S355" s="92" t="str">
        <f t="shared" si="59"/>
        <v/>
      </c>
      <c r="T355" s="92" t="str">
        <f t="shared" si="59"/>
        <v/>
      </c>
      <c r="U355" s="81" t="str">
        <f t="shared" si="59"/>
        <v/>
      </c>
      <c r="V355" s="94" t="str">
        <f t="shared" si="59"/>
        <v/>
      </c>
      <c r="X355" s="79"/>
    </row>
    <row r="356" spans="1:24" s="29" customFormat="1" ht="30" hidden="1" customHeight="1" x14ac:dyDescent="0.2">
      <c r="A356" s="65" t="str">
        <f t="shared" si="57"/>
        <v>K</v>
      </c>
      <c r="B356" s="33" t="str">
        <f>IF(A356=A355,IF(Lieferliste!$L356="",B355,TEXT(IF(A356=A355,B355+1,0-1),"00")),-1)</f>
        <v>03</v>
      </c>
      <c r="C356" s="40"/>
      <c r="D356" s="40"/>
      <c r="E356" s="40"/>
      <c r="F356" s="38" t="str">
        <f>A356 &amp; " " &amp; B356</f>
        <v>K 03</v>
      </c>
      <c r="G356" s="16"/>
      <c r="H356" s="12" t="s">
        <v>351</v>
      </c>
      <c r="I356" s="13">
        <v>20</v>
      </c>
      <c r="J356" s="14" t="s">
        <v>102</v>
      </c>
      <c r="K356" s="13" t="s">
        <v>241</v>
      </c>
      <c r="L356" s="15">
        <v>13</v>
      </c>
      <c r="M356" s="7"/>
      <c r="N356" s="9"/>
      <c r="O356" s="11">
        <f t="shared" si="53"/>
        <v>0</v>
      </c>
      <c r="Q356" s="81"/>
      <c r="R356" s="92" t="str">
        <f t="shared" si="59"/>
        <v/>
      </c>
      <c r="S356" s="92" t="str">
        <f t="shared" si="59"/>
        <v/>
      </c>
      <c r="T356" s="92" t="str">
        <f t="shared" si="59"/>
        <v/>
      </c>
      <c r="U356" s="81" t="str">
        <f t="shared" si="59"/>
        <v/>
      </c>
      <c r="V356" s="94" t="str">
        <f t="shared" si="59"/>
        <v/>
      </c>
      <c r="X356" s="79"/>
    </row>
    <row r="357" spans="1:24" s="29" customFormat="1" ht="30" hidden="1" customHeight="1" x14ac:dyDescent="0.2">
      <c r="A357" s="65" t="str">
        <f t="shared" si="57"/>
        <v>K</v>
      </c>
      <c r="B357" s="33" t="str">
        <f>IF(A357=A356,IF(Lieferliste!$L357="",B356,TEXT(IF(A357=A356,B356+1,0-1),"00")),-1)</f>
        <v>03</v>
      </c>
      <c r="C357" s="40"/>
      <c r="D357" s="40"/>
      <c r="E357" s="40"/>
      <c r="F357" s="2"/>
      <c r="G357" s="2"/>
      <c r="H357" s="36" t="s">
        <v>352</v>
      </c>
      <c r="I357" s="36"/>
      <c r="J357" s="36"/>
      <c r="K357" s="87"/>
      <c r="L357" s="36"/>
      <c r="M357" s="36"/>
      <c r="N357" s="8"/>
      <c r="O357" s="11" t="str">
        <f t="shared" si="53"/>
        <v/>
      </c>
      <c r="Q357" s="81"/>
      <c r="R357" s="92" t="str">
        <f t="shared" si="59"/>
        <v/>
      </c>
      <c r="S357" s="92" t="str">
        <f t="shared" si="59"/>
        <v/>
      </c>
      <c r="T357" s="92" t="str">
        <f t="shared" si="59"/>
        <v/>
      </c>
      <c r="U357" s="81" t="str">
        <f t="shared" si="59"/>
        <v/>
      </c>
      <c r="V357" s="94" t="str">
        <f t="shared" si="59"/>
        <v/>
      </c>
      <c r="X357" s="79"/>
    </row>
    <row r="358" spans="1:24" s="29" customFormat="1" ht="30" hidden="1" customHeight="1" x14ac:dyDescent="0.2">
      <c r="A358" s="65" t="str">
        <f t="shared" si="57"/>
        <v>K</v>
      </c>
      <c r="B358" s="33" t="str">
        <f>IF(A358=A357,IF(Lieferliste!$L358="",B357,TEXT(IF(A358=A357,B357+1,0-1),"00")),-1)</f>
        <v>04</v>
      </c>
      <c r="C358" s="40"/>
      <c r="D358" s="40"/>
      <c r="E358" s="40"/>
      <c r="F358" s="38" t="str">
        <f t="shared" ref="F358:F375" si="60">A358 &amp; " " &amp; B358</f>
        <v>K 04</v>
      </c>
      <c r="G358" s="16"/>
      <c r="H358" s="12" t="s">
        <v>345</v>
      </c>
      <c r="I358" s="13">
        <v>90</v>
      </c>
      <c r="J358" s="14" t="s">
        <v>2</v>
      </c>
      <c r="K358" s="13" t="s">
        <v>241</v>
      </c>
      <c r="L358" s="15">
        <v>6.9</v>
      </c>
      <c r="M358" s="7"/>
      <c r="N358" s="9"/>
      <c r="O358" s="11">
        <f t="shared" si="53"/>
        <v>0</v>
      </c>
      <c r="Q358" s="81"/>
      <c r="R358" s="92" t="str">
        <f t="shared" si="59"/>
        <v/>
      </c>
      <c r="S358" s="92" t="str">
        <f t="shared" si="59"/>
        <v/>
      </c>
      <c r="T358" s="92" t="str">
        <f t="shared" si="59"/>
        <v/>
      </c>
      <c r="U358" s="81" t="str">
        <f t="shared" si="59"/>
        <v/>
      </c>
      <c r="V358" s="94" t="str">
        <f t="shared" si="59"/>
        <v/>
      </c>
      <c r="X358" s="79"/>
    </row>
    <row r="359" spans="1:24" s="29" customFormat="1" ht="30" hidden="1" customHeight="1" x14ac:dyDescent="0.2">
      <c r="A359" s="65" t="str">
        <f t="shared" si="57"/>
        <v>K</v>
      </c>
      <c r="B359" s="33" t="str">
        <f>IF(A359=A358,IF(Lieferliste!$L359="",B358,TEXT(IF(A359=A358,B358+1,0-1),"00")),-1)</f>
        <v>05</v>
      </c>
      <c r="C359" s="40"/>
      <c r="D359" s="40"/>
      <c r="E359" s="40"/>
      <c r="F359" s="38" t="str">
        <f t="shared" si="60"/>
        <v>K 05</v>
      </c>
      <c r="G359" s="16"/>
      <c r="H359" s="12" t="s">
        <v>353</v>
      </c>
      <c r="I359" s="13">
        <v>90</v>
      </c>
      <c r="J359" s="14" t="s">
        <v>2</v>
      </c>
      <c r="K359" s="13" t="s">
        <v>241</v>
      </c>
      <c r="L359" s="15">
        <v>6.9</v>
      </c>
      <c r="M359" s="7"/>
      <c r="N359" s="9"/>
      <c r="O359" s="11">
        <f t="shared" si="53"/>
        <v>0</v>
      </c>
      <c r="Q359" s="81"/>
      <c r="R359" s="92" t="str">
        <f t="shared" si="59"/>
        <v/>
      </c>
      <c r="S359" s="92" t="str">
        <f t="shared" si="59"/>
        <v/>
      </c>
      <c r="T359" s="92" t="str">
        <f t="shared" si="59"/>
        <v/>
      </c>
      <c r="U359" s="81" t="str">
        <f t="shared" si="59"/>
        <v/>
      </c>
      <c r="V359" s="94" t="str">
        <f t="shared" si="59"/>
        <v/>
      </c>
      <c r="X359" s="79"/>
    </row>
    <row r="360" spans="1:24" s="29" customFormat="1" ht="30" hidden="1" customHeight="1" x14ac:dyDescent="0.2">
      <c r="A360" s="65" t="str">
        <f t="shared" si="57"/>
        <v>K</v>
      </c>
      <c r="B360" s="33" t="str">
        <f>IF(A360=A359,IF(Lieferliste!$L360="",B359,TEXT(IF(A360=A359,B359+1,0-1),"00")),-1)</f>
        <v>06</v>
      </c>
      <c r="C360" s="40"/>
      <c r="D360" s="40"/>
      <c r="E360" s="40"/>
      <c r="F360" s="38" t="str">
        <f t="shared" si="60"/>
        <v>K 06</v>
      </c>
      <c r="G360" s="16"/>
      <c r="H360" s="12" t="s">
        <v>368</v>
      </c>
      <c r="I360" s="13">
        <v>90</v>
      </c>
      <c r="J360" s="14" t="s">
        <v>2</v>
      </c>
      <c r="K360" s="13" t="s">
        <v>241</v>
      </c>
      <c r="L360" s="15">
        <v>6.9</v>
      </c>
      <c r="M360" s="7"/>
      <c r="N360" s="9"/>
      <c r="O360" s="11">
        <f t="shared" si="53"/>
        <v>0</v>
      </c>
      <c r="Q360" s="81"/>
      <c r="R360" s="92" t="str">
        <f t="shared" si="59"/>
        <v/>
      </c>
      <c r="S360" s="92" t="str">
        <f t="shared" si="59"/>
        <v/>
      </c>
      <c r="T360" s="92" t="str">
        <f t="shared" si="59"/>
        <v/>
      </c>
      <c r="U360" s="81" t="str">
        <f t="shared" si="59"/>
        <v/>
      </c>
      <c r="V360" s="94" t="str">
        <f t="shared" si="59"/>
        <v/>
      </c>
      <c r="X360" s="79"/>
    </row>
    <row r="361" spans="1:24" s="29" customFormat="1" ht="30" hidden="1" customHeight="1" x14ac:dyDescent="0.2">
      <c r="A361" s="65" t="str">
        <f t="shared" si="57"/>
        <v>K</v>
      </c>
      <c r="B361" s="33" t="str">
        <f>IF(A361=A360,IF(Lieferliste!$L361="",B360,TEXT(IF(A361=A360,B360+1,0-1),"00")),-1)</f>
        <v>07</v>
      </c>
      <c r="C361" s="40"/>
      <c r="D361" s="40"/>
      <c r="E361" s="40"/>
      <c r="F361" s="38" t="str">
        <f t="shared" si="60"/>
        <v>K 07</v>
      </c>
      <c r="G361" s="16"/>
      <c r="H361" s="12" t="s">
        <v>354</v>
      </c>
      <c r="I361" s="13">
        <v>90</v>
      </c>
      <c r="J361" s="14" t="s">
        <v>2</v>
      </c>
      <c r="K361" s="13" t="s">
        <v>241</v>
      </c>
      <c r="L361" s="15">
        <v>6.9</v>
      </c>
      <c r="M361" s="7"/>
      <c r="N361" s="9"/>
      <c r="O361" s="11">
        <f t="shared" si="53"/>
        <v>0</v>
      </c>
      <c r="Q361" s="81"/>
      <c r="R361" s="92" t="str">
        <f t="shared" ref="R361:V370" si="61">IF($E361="","",IF(VLOOKUP($E361,Bestellliste,R$68,0)="","",VLOOKUP($E361,Bestellliste,R$68,0)))</f>
        <v/>
      </c>
      <c r="S361" s="92" t="str">
        <f t="shared" si="61"/>
        <v/>
      </c>
      <c r="T361" s="92" t="str">
        <f t="shared" si="61"/>
        <v/>
      </c>
      <c r="U361" s="81" t="str">
        <f t="shared" si="61"/>
        <v/>
      </c>
      <c r="V361" s="94" t="str">
        <f t="shared" si="61"/>
        <v/>
      </c>
      <c r="X361" s="79"/>
    </row>
    <row r="362" spans="1:24" s="29" customFormat="1" ht="30" hidden="1" customHeight="1" x14ac:dyDescent="0.2">
      <c r="A362" s="65" t="str">
        <f t="shared" si="57"/>
        <v>K</v>
      </c>
      <c r="B362" s="33" t="str">
        <f>IF(A362=A361,IF(Lieferliste!$L362="",B361,TEXT(IF(A362=A361,B361+1,0-1),"00")),-1)</f>
        <v>08</v>
      </c>
      <c r="C362" s="40"/>
      <c r="D362" s="40"/>
      <c r="E362" s="40"/>
      <c r="F362" s="38" t="str">
        <f t="shared" si="60"/>
        <v>K 08</v>
      </c>
      <c r="G362" s="16"/>
      <c r="H362" s="12" t="s">
        <v>346</v>
      </c>
      <c r="I362" s="13">
        <v>90</v>
      </c>
      <c r="J362" s="14" t="s">
        <v>2</v>
      </c>
      <c r="K362" s="13" t="s">
        <v>241</v>
      </c>
      <c r="L362" s="15">
        <v>6.9</v>
      </c>
      <c r="M362" s="7"/>
      <c r="N362" s="9"/>
      <c r="O362" s="11">
        <f t="shared" si="53"/>
        <v>0</v>
      </c>
      <c r="Q362" s="81"/>
      <c r="R362" s="92" t="str">
        <f t="shared" si="61"/>
        <v/>
      </c>
      <c r="S362" s="92" t="str">
        <f t="shared" si="61"/>
        <v/>
      </c>
      <c r="T362" s="92" t="str">
        <f t="shared" si="61"/>
        <v/>
      </c>
      <c r="U362" s="81" t="str">
        <f t="shared" si="61"/>
        <v/>
      </c>
      <c r="V362" s="94" t="str">
        <f t="shared" si="61"/>
        <v/>
      </c>
      <c r="X362" s="79"/>
    </row>
    <row r="363" spans="1:24" s="29" customFormat="1" ht="30" hidden="1" customHeight="1" x14ac:dyDescent="0.2">
      <c r="A363" s="65" t="str">
        <f t="shared" si="57"/>
        <v>K</v>
      </c>
      <c r="B363" s="33" t="str">
        <f>IF(A363=A362,IF(Lieferliste!$L363="",B362,TEXT(IF(A363=A362,B362+1,0-1),"00")),-1)</f>
        <v>09</v>
      </c>
      <c r="C363" s="40"/>
      <c r="D363" s="40"/>
      <c r="E363" s="40"/>
      <c r="F363" s="38" t="str">
        <f t="shared" si="60"/>
        <v>K 09</v>
      </c>
      <c r="G363" s="16"/>
      <c r="H363" s="12" t="s">
        <v>355</v>
      </c>
      <c r="I363" s="13">
        <v>90</v>
      </c>
      <c r="J363" s="14" t="s">
        <v>2</v>
      </c>
      <c r="K363" s="13" t="s">
        <v>32</v>
      </c>
      <c r="L363" s="15">
        <v>6.95</v>
      </c>
      <c r="M363" s="7"/>
      <c r="N363" s="9"/>
      <c r="O363" s="11">
        <f t="shared" si="53"/>
        <v>0</v>
      </c>
      <c r="Q363" s="81"/>
      <c r="R363" s="92" t="str">
        <f t="shared" si="61"/>
        <v/>
      </c>
      <c r="S363" s="92" t="str">
        <f t="shared" si="61"/>
        <v/>
      </c>
      <c r="T363" s="92" t="str">
        <f t="shared" si="61"/>
        <v/>
      </c>
      <c r="U363" s="81" t="str">
        <f t="shared" si="61"/>
        <v/>
      </c>
      <c r="V363" s="94" t="str">
        <f t="shared" si="61"/>
        <v/>
      </c>
      <c r="X363" s="79"/>
    </row>
    <row r="364" spans="1:24" s="29" customFormat="1" ht="30" hidden="1" customHeight="1" x14ac:dyDescent="0.2">
      <c r="A364" s="65" t="str">
        <f t="shared" si="57"/>
        <v>K</v>
      </c>
      <c r="B364" s="33" t="str">
        <f>IF(A364=A363,IF(Lieferliste!$L364="",B363,TEXT(IF(A364=A363,B363+1,0-1),"00")),-1)</f>
        <v>10</v>
      </c>
      <c r="C364" s="40"/>
      <c r="D364" s="40"/>
      <c r="E364" s="40"/>
      <c r="F364" s="38" t="str">
        <f t="shared" si="60"/>
        <v>K 10</v>
      </c>
      <c r="G364" s="16"/>
      <c r="H364" s="12" t="s">
        <v>356</v>
      </c>
      <c r="I364" s="13">
        <v>90</v>
      </c>
      <c r="J364" s="14" t="s">
        <v>2</v>
      </c>
      <c r="K364" s="13" t="s">
        <v>32</v>
      </c>
      <c r="L364" s="15">
        <v>6.95</v>
      </c>
      <c r="M364" s="7"/>
      <c r="N364" s="9"/>
      <c r="O364" s="11">
        <f t="shared" si="53"/>
        <v>0</v>
      </c>
      <c r="Q364" s="81"/>
      <c r="R364" s="92" t="str">
        <f t="shared" si="61"/>
        <v/>
      </c>
      <c r="S364" s="92" t="str">
        <f t="shared" si="61"/>
        <v/>
      </c>
      <c r="T364" s="92" t="str">
        <f t="shared" si="61"/>
        <v/>
      </c>
      <c r="U364" s="81" t="str">
        <f t="shared" si="61"/>
        <v/>
      </c>
      <c r="V364" s="94" t="str">
        <f t="shared" si="61"/>
        <v/>
      </c>
      <c r="X364" s="79"/>
    </row>
    <row r="365" spans="1:24" s="29" customFormat="1" ht="30" hidden="1" customHeight="1" x14ac:dyDescent="0.2">
      <c r="A365" s="65" t="str">
        <f t="shared" si="57"/>
        <v>K</v>
      </c>
      <c r="B365" s="33" t="str">
        <f>IF(A365=A364,IF(Lieferliste!$L365="",B364,TEXT(IF(A365=A364,B364+1,0-1),"00")),-1)</f>
        <v>11</v>
      </c>
      <c r="C365" s="40"/>
      <c r="D365" s="40"/>
      <c r="E365" s="40"/>
      <c r="F365" s="38" t="str">
        <f t="shared" si="60"/>
        <v>K 11</v>
      </c>
      <c r="G365" s="16"/>
      <c r="H365" s="12" t="s">
        <v>357</v>
      </c>
      <c r="I365" s="13">
        <v>90</v>
      </c>
      <c r="J365" s="14" t="s">
        <v>2</v>
      </c>
      <c r="K365" s="13" t="s">
        <v>32</v>
      </c>
      <c r="L365" s="15">
        <v>6.95</v>
      </c>
      <c r="M365" s="7"/>
      <c r="N365" s="9"/>
      <c r="O365" s="11">
        <f t="shared" si="53"/>
        <v>0</v>
      </c>
      <c r="Q365" s="81"/>
      <c r="R365" s="92" t="str">
        <f t="shared" si="61"/>
        <v/>
      </c>
      <c r="S365" s="92" t="str">
        <f t="shared" si="61"/>
        <v/>
      </c>
      <c r="T365" s="92" t="str">
        <f t="shared" si="61"/>
        <v/>
      </c>
      <c r="U365" s="81" t="str">
        <f t="shared" si="61"/>
        <v/>
      </c>
      <c r="V365" s="94" t="str">
        <f t="shared" si="61"/>
        <v/>
      </c>
      <c r="X365" s="79"/>
    </row>
    <row r="366" spans="1:24" s="29" customFormat="1" ht="30" hidden="1" customHeight="1" x14ac:dyDescent="0.2">
      <c r="A366" s="65" t="str">
        <f t="shared" si="57"/>
        <v>K</v>
      </c>
      <c r="B366" s="33" t="str">
        <f>IF(A366=A365,IF(Lieferliste!$L366="",B365,TEXT(IF(A366=A365,B365+1,0-1),"00")),-1)</f>
        <v>12</v>
      </c>
      <c r="C366" s="40"/>
      <c r="D366" s="40"/>
      <c r="E366" s="40"/>
      <c r="F366" s="38" t="str">
        <f t="shared" si="60"/>
        <v>K 12</v>
      </c>
      <c r="G366" s="16"/>
      <c r="H366" s="12" t="s">
        <v>358</v>
      </c>
      <c r="I366" s="13">
        <v>90</v>
      </c>
      <c r="J366" s="14" t="s">
        <v>2</v>
      </c>
      <c r="K366" s="13" t="s">
        <v>32</v>
      </c>
      <c r="L366" s="15">
        <v>6.95</v>
      </c>
      <c r="M366" s="7"/>
      <c r="N366" s="9"/>
      <c r="O366" s="11">
        <f t="shared" si="53"/>
        <v>0</v>
      </c>
      <c r="Q366" s="81"/>
      <c r="R366" s="92" t="str">
        <f t="shared" si="61"/>
        <v/>
      </c>
      <c r="S366" s="92" t="str">
        <f t="shared" si="61"/>
        <v/>
      </c>
      <c r="T366" s="92" t="str">
        <f t="shared" si="61"/>
        <v/>
      </c>
      <c r="U366" s="81" t="str">
        <f t="shared" si="61"/>
        <v/>
      </c>
      <c r="V366" s="94" t="str">
        <f t="shared" si="61"/>
        <v/>
      </c>
      <c r="X366" s="79"/>
    </row>
    <row r="367" spans="1:24" s="29" customFormat="1" ht="30" hidden="1" customHeight="1" x14ac:dyDescent="0.2">
      <c r="A367" s="65" t="str">
        <f t="shared" si="57"/>
        <v>K</v>
      </c>
      <c r="B367" s="33" t="str">
        <f>IF(A367=A366,IF(Lieferliste!$L367="",B366,TEXT(IF(A367=A366,B366+1,0-1),"00")),-1)</f>
        <v>13</v>
      </c>
      <c r="C367" s="40"/>
      <c r="D367" s="40"/>
      <c r="E367" s="40"/>
      <c r="F367" s="38" t="str">
        <f t="shared" si="60"/>
        <v>K 13</v>
      </c>
      <c r="G367" s="16"/>
      <c r="H367" s="12" t="s">
        <v>359</v>
      </c>
      <c r="I367" s="13">
        <v>100</v>
      </c>
      <c r="J367" s="14" t="s">
        <v>2</v>
      </c>
      <c r="K367" s="13" t="s">
        <v>101</v>
      </c>
      <c r="L367" s="15">
        <v>5</v>
      </c>
      <c r="M367" s="7"/>
      <c r="N367" s="9"/>
      <c r="O367" s="11">
        <f t="shared" si="53"/>
        <v>0</v>
      </c>
      <c r="Q367" s="81"/>
      <c r="R367" s="92" t="str">
        <f t="shared" si="61"/>
        <v/>
      </c>
      <c r="S367" s="92" t="str">
        <f t="shared" si="61"/>
        <v/>
      </c>
      <c r="T367" s="92" t="str">
        <f t="shared" si="61"/>
        <v/>
      </c>
      <c r="U367" s="81" t="str">
        <f t="shared" si="61"/>
        <v/>
      </c>
      <c r="V367" s="94" t="str">
        <f t="shared" si="61"/>
        <v/>
      </c>
      <c r="X367" s="79"/>
    </row>
    <row r="368" spans="1:24" s="29" customFormat="1" ht="30" hidden="1" customHeight="1" x14ac:dyDescent="0.2">
      <c r="A368" s="65" t="str">
        <f t="shared" si="57"/>
        <v>K</v>
      </c>
      <c r="B368" s="33" t="str">
        <f>IF(A368=A367,IF(Lieferliste!$L368="",B367,TEXT(IF(A368=A367,B367+1,0-1),"00")),-1)</f>
        <v>14</v>
      </c>
      <c r="C368" s="40"/>
      <c r="D368" s="40"/>
      <c r="E368" s="40"/>
      <c r="F368" s="38" t="str">
        <f t="shared" si="60"/>
        <v>K 14</v>
      </c>
      <c r="G368" s="16"/>
      <c r="H368" s="12" t="s">
        <v>360</v>
      </c>
      <c r="I368" s="13">
        <v>100</v>
      </c>
      <c r="J368" s="14" t="s">
        <v>2</v>
      </c>
      <c r="K368" s="13" t="s">
        <v>101</v>
      </c>
      <c r="L368" s="15">
        <v>5</v>
      </c>
      <c r="M368" s="7"/>
      <c r="N368" s="9"/>
      <c r="O368" s="11">
        <f t="shared" si="53"/>
        <v>0</v>
      </c>
      <c r="Q368" s="81"/>
      <c r="R368" s="92" t="str">
        <f t="shared" si="61"/>
        <v/>
      </c>
      <c r="S368" s="92" t="str">
        <f t="shared" si="61"/>
        <v/>
      </c>
      <c r="T368" s="92" t="str">
        <f t="shared" si="61"/>
        <v/>
      </c>
      <c r="U368" s="81" t="str">
        <f t="shared" si="61"/>
        <v/>
      </c>
      <c r="V368" s="94" t="str">
        <f t="shared" si="61"/>
        <v/>
      </c>
      <c r="X368" s="79"/>
    </row>
    <row r="369" spans="1:24" s="29" customFormat="1" ht="30" hidden="1" customHeight="1" x14ac:dyDescent="0.2">
      <c r="A369" s="65" t="str">
        <f t="shared" si="57"/>
        <v>K</v>
      </c>
      <c r="B369" s="33" t="str">
        <f>IF(A369=A368,IF(Lieferliste!$L369="",B368,TEXT(IF(A369=A368,B368+1,0-1),"00")),-1)</f>
        <v>15</v>
      </c>
      <c r="C369" s="40"/>
      <c r="D369" s="40"/>
      <c r="E369" s="40"/>
      <c r="F369" s="38" t="str">
        <f t="shared" si="60"/>
        <v>K 15</v>
      </c>
      <c r="G369" s="16"/>
      <c r="H369" s="12" t="s">
        <v>361</v>
      </c>
      <c r="I369" s="13">
        <v>100</v>
      </c>
      <c r="J369" s="14" t="s">
        <v>2</v>
      </c>
      <c r="K369" s="13" t="s">
        <v>101</v>
      </c>
      <c r="L369" s="15">
        <v>5</v>
      </c>
      <c r="M369" s="7"/>
      <c r="N369" s="9"/>
      <c r="O369" s="11">
        <f t="shared" si="53"/>
        <v>0</v>
      </c>
      <c r="Q369" s="81"/>
      <c r="R369" s="92" t="str">
        <f t="shared" si="61"/>
        <v/>
      </c>
      <c r="S369" s="92" t="str">
        <f t="shared" si="61"/>
        <v/>
      </c>
      <c r="T369" s="92" t="str">
        <f t="shared" si="61"/>
        <v/>
      </c>
      <c r="U369" s="81" t="str">
        <f t="shared" si="61"/>
        <v/>
      </c>
      <c r="V369" s="94" t="str">
        <f t="shared" si="61"/>
        <v/>
      </c>
      <c r="X369" s="79"/>
    </row>
    <row r="370" spans="1:24" s="29" customFormat="1" ht="30" hidden="1" customHeight="1" x14ac:dyDescent="0.2">
      <c r="A370" s="65" t="str">
        <f t="shared" si="57"/>
        <v>K</v>
      </c>
      <c r="B370" s="33" t="str">
        <f>IF(A370=A369,IF(Lieferliste!$L370="",B369,TEXT(IF(A370=A369,B369+1,0-1),"00")),-1)</f>
        <v>16</v>
      </c>
      <c r="C370" s="40"/>
      <c r="D370" s="40"/>
      <c r="E370" s="40"/>
      <c r="F370" s="38" t="str">
        <f t="shared" si="60"/>
        <v>K 16</v>
      </c>
      <c r="G370" s="16"/>
      <c r="H370" s="12" t="s">
        <v>362</v>
      </c>
      <c r="I370" s="13">
        <v>100</v>
      </c>
      <c r="J370" s="14" t="s">
        <v>2</v>
      </c>
      <c r="K370" s="13" t="s">
        <v>101</v>
      </c>
      <c r="L370" s="15">
        <v>5</v>
      </c>
      <c r="M370" s="7"/>
      <c r="N370" s="9"/>
      <c r="O370" s="11">
        <f t="shared" si="53"/>
        <v>0</v>
      </c>
      <c r="Q370" s="81"/>
      <c r="R370" s="92" t="str">
        <f t="shared" si="61"/>
        <v/>
      </c>
      <c r="S370" s="92" t="str">
        <f t="shared" si="61"/>
        <v/>
      </c>
      <c r="T370" s="92" t="str">
        <f t="shared" si="61"/>
        <v/>
      </c>
      <c r="U370" s="81" t="str">
        <f t="shared" si="61"/>
        <v/>
      </c>
      <c r="V370" s="94" t="str">
        <f t="shared" si="61"/>
        <v/>
      </c>
      <c r="X370" s="79"/>
    </row>
    <row r="371" spans="1:24" s="29" customFormat="1" ht="30" hidden="1" customHeight="1" x14ac:dyDescent="0.2">
      <c r="A371" s="65" t="str">
        <f t="shared" si="57"/>
        <v>K</v>
      </c>
      <c r="B371" s="33" t="str">
        <f>IF(A371=A370,IF(Lieferliste!$L371="",B370,TEXT(IF(A371=A370,B370+1,0-1),"00")),-1)</f>
        <v>17</v>
      </c>
      <c r="C371" s="40"/>
      <c r="D371" s="40"/>
      <c r="E371" s="40"/>
      <c r="F371" s="38" t="str">
        <f t="shared" si="60"/>
        <v>K 17</v>
      </c>
      <c r="G371" s="16"/>
      <c r="H371" s="12" t="s">
        <v>363</v>
      </c>
      <c r="I371" s="13">
        <v>100</v>
      </c>
      <c r="J371" s="14" t="s">
        <v>2</v>
      </c>
      <c r="K371" s="13" t="s">
        <v>32</v>
      </c>
      <c r="L371" s="15">
        <v>3.45</v>
      </c>
      <c r="M371" s="7"/>
      <c r="N371" s="9"/>
      <c r="O371" s="11">
        <f t="shared" si="53"/>
        <v>0</v>
      </c>
      <c r="Q371" s="81"/>
      <c r="R371" s="92" t="str">
        <f t="shared" ref="R371:V380" si="62">IF($E371="","",IF(VLOOKUP($E371,Bestellliste,R$68,0)="","",VLOOKUP($E371,Bestellliste,R$68,0)))</f>
        <v/>
      </c>
      <c r="S371" s="92" t="str">
        <f t="shared" si="62"/>
        <v/>
      </c>
      <c r="T371" s="92" t="str">
        <f t="shared" si="62"/>
        <v/>
      </c>
      <c r="U371" s="81" t="str">
        <f t="shared" si="62"/>
        <v/>
      </c>
      <c r="V371" s="94" t="str">
        <f t="shared" si="62"/>
        <v/>
      </c>
      <c r="X371" s="79"/>
    </row>
    <row r="372" spans="1:24" s="29" customFormat="1" ht="30" hidden="1" customHeight="1" x14ac:dyDescent="0.2">
      <c r="A372" s="65" t="str">
        <f t="shared" si="57"/>
        <v>K</v>
      </c>
      <c r="B372" s="33" t="str">
        <f>IF(A372=A371,IF(Lieferliste!$L372="",B371,TEXT(IF(A372=A371,B371+1,0-1),"00")),-1)</f>
        <v>18</v>
      </c>
      <c r="C372" s="40"/>
      <c r="D372" s="40"/>
      <c r="E372" s="40"/>
      <c r="F372" s="38" t="str">
        <f t="shared" si="60"/>
        <v>K 18</v>
      </c>
      <c r="G372" s="16"/>
      <c r="H372" s="12" t="s">
        <v>364</v>
      </c>
      <c r="I372" s="13">
        <v>100</v>
      </c>
      <c r="J372" s="14" t="s">
        <v>2</v>
      </c>
      <c r="K372" s="13" t="s">
        <v>32</v>
      </c>
      <c r="L372" s="15">
        <v>3.45</v>
      </c>
      <c r="M372" s="7"/>
      <c r="N372" s="9"/>
      <c r="O372" s="11">
        <f t="shared" si="53"/>
        <v>0</v>
      </c>
      <c r="Q372" s="81"/>
      <c r="R372" s="92" t="str">
        <f t="shared" si="62"/>
        <v/>
      </c>
      <c r="S372" s="92" t="str">
        <f t="shared" si="62"/>
        <v/>
      </c>
      <c r="T372" s="92" t="str">
        <f t="shared" si="62"/>
        <v/>
      </c>
      <c r="U372" s="81" t="str">
        <f t="shared" si="62"/>
        <v/>
      </c>
      <c r="V372" s="94" t="str">
        <f t="shared" si="62"/>
        <v/>
      </c>
      <c r="X372" s="79"/>
    </row>
    <row r="373" spans="1:24" s="29" customFormat="1" ht="30" hidden="1" customHeight="1" x14ac:dyDescent="0.2">
      <c r="A373" s="65" t="str">
        <f t="shared" si="57"/>
        <v>K</v>
      </c>
      <c r="B373" s="33" t="str">
        <f>IF(A373=A372,IF(Lieferliste!$L373="",B372,TEXT(IF(A373=A372,B372+1,0-1),"00")),-1)</f>
        <v>19</v>
      </c>
      <c r="C373" s="40"/>
      <c r="D373" s="40"/>
      <c r="E373" s="40"/>
      <c r="F373" s="38" t="str">
        <f t="shared" si="60"/>
        <v>K 19</v>
      </c>
      <c r="G373" s="16"/>
      <c r="H373" s="12" t="s">
        <v>365</v>
      </c>
      <c r="I373" s="13">
        <v>100</v>
      </c>
      <c r="J373" s="14" t="s">
        <v>2</v>
      </c>
      <c r="K373" s="13" t="s">
        <v>32</v>
      </c>
      <c r="L373" s="15">
        <v>3.45</v>
      </c>
      <c r="M373" s="7"/>
      <c r="N373" s="9"/>
      <c r="O373" s="11">
        <f t="shared" si="53"/>
        <v>0</v>
      </c>
      <c r="Q373" s="81"/>
      <c r="R373" s="92" t="str">
        <f t="shared" si="62"/>
        <v/>
      </c>
      <c r="S373" s="92" t="str">
        <f t="shared" si="62"/>
        <v/>
      </c>
      <c r="T373" s="92" t="str">
        <f t="shared" si="62"/>
        <v/>
      </c>
      <c r="U373" s="81" t="str">
        <f t="shared" si="62"/>
        <v/>
      </c>
      <c r="V373" s="94" t="str">
        <f t="shared" si="62"/>
        <v/>
      </c>
      <c r="X373" s="79"/>
    </row>
    <row r="374" spans="1:24" s="29" customFormat="1" ht="30" hidden="1" customHeight="1" x14ac:dyDescent="0.2">
      <c r="A374" s="65" t="str">
        <f t="shared" si="57"/>
        <v>K</v>
      </c>
      <c r="B374" s="33" t="str">
        <f>IF(A374=A373,IF(Lieferliste!$L374="",B373,TEXT(IF(A374=A373,B373+1,0-1),"00")),-1)</f>
        <v>20</v>
      </c>
      <c r="C374" s="40"/>
      <c r="D374" s="40"/>
      <c r="E374" s="40"/>
      <c r="F374" s="38" t="str">
        <f t="shared" si="60"/>
        <v>K 20</v>
      </c>
      <c r="G374" s="16"/>
      <c r="H374" s="12" t="s">
        <v>366</v>
      </c>
      <c r="I374" s="13">
        <v>100</v>
      </c>
      <c r="J374" s="14" t="s">
        <v>2</v>
      </c>
      <c r="K374" s="13" t="s">
        <v>32</v>
      </c>
      <c r="L374" s="15">
        <v>3.45</v>
      </c>
      <c r="M374" s="7"/>
      <c r="N374" s="9"/>
      <c r="O374" s="11">
        <f t="shared" si="53"/>
        <v>0</v>
      </c>
      <c r="Q374" s="81"/>
      <c r="R374" s="92" t="str">
        <f t="shared" si="62"/>
        <v/>
      </c>
      <c r="S374" s="92" t="str">
        <f t="shared" si="62"/>
        <v/>
      </c>
      <c r="T374" s="92" t="str">
        <f t="shared" si="62"/>
        <v/>
      </c>
      <c r="U374" s="81" t="str">
        <f t="shared" si="62"/>
        <v/>
      </c>
      <c r="V374" s="94" t="str">
        <f t="shared" si="62"/>
        <v/>
      </c>
      <c r="X374" s="79"/>
    </row>
    <row r="375" spans="1:24" s="29" customFormat="1" ht="30" hidden="1" customHeight="1" x14ac:dyDescent="0.2">
      <c r="A375" s="65" t="str">
        <f t="shared" si="57"/>
        <v>K</v>
      </c>
      <c r="B375" s="33" t="str">
        <f>IF(A375=A374,IF(Lieferliste!$L375="",B374,TEXT(IF(A375=A374,B374+1,0-1),"00")),-1)</f>
        <v>21</v>
      </c>
      <c r="C375" s="40"/>
      <c r="D375" s="40"/>
      <c r="E375" s="40"/>
      <c r="F375" s="38" t="str">
        <f t="shared" si="60"/>
        <v>K 21</v>
      </c>
      <c r="G375" s="16"/>
      <c r="H375" s="12" t="s">
        <v>367</v>
      </c>
      <c r="I375" s="13">
        <v>100</v>
      </c>
      <c r="J375" s="14" t="s">
        <v>2</v>
      </c>
      <c r="K375" s="13" t="s">
        <v>32</v>
      </c>
      <c r="L375" s="15">
        <v>3.45</v>
      </c>
      <c r="M375" s="7"/>
      <c r="N375" s="9"/>
      <c r="O375" s="11">
        <f t="shared" ref="O375:O380" si="63">IF(L375="","",N375*L375)</f>
        <v>0</v>
      </c>
      <c r="Q375" s="81"/>
      <c r="R375" s="92" t="str">
        <f t="shared" si="62"/>
        <v/>
      </c>
      <c r="S375" s="92" t="str">
        <f t="shared" si="62"/>
        <v/>
      </c>
      <c r="T375" s="92" t="str">
        <f t="shared" si="62"/>
        <v/>
      </c>
      <c r="U375" s="81" t="str">
        <f t="shared" si="62"/>
        <v/>
      </c>
      <c r="V375" s="94" t="str">
        <f t="shared" si="62"/>
        <v/>
      </c>
      <c r="X375" s="79"/>
    </row>
    <row r="376" spans="1:24" ht="30" hidden="1" customHeight="1" x14ac:dyDescent="0.2">
      <c r="A376" s="65" t="str">
        <f t="shared" si="57"/>
        <v>K</v>
      </c>
      <c r="B376" s="33" t="str">
        <f>IF(A376=A375,IF(Lieferliste!$L376="",B375,TEXT(IF(A376=A375,B375+1,0-1),"00")),-1)</f>
        <v>21</v>
      </c>
      <c r="C376" s="40"/>
      <c r="D376" s="40"/>
      <c r="E376" s="40"/>
      <c r="F376" s="39"/>
      <c r="G376" s="16"/>
      <c r="H376" s="12"/>
      <c r="I376" s="13"/>
      <c r="J376" s="14"/>
      <c r="K376" s="13"/>
      <c r="L376" s="15"/>
      <c r="M376" s="7"/>
      <c r="O376" s="11" t="str">
        <f t="shared" si="63"/>
        <v/>
      </c>
      <c r="R376" s="92" t="str">
        <f t="shared" si="62"/>
        <v/>
      </c>
      <c r="S376" s="92" t="str">
        <f t="shared" si="62"/>
        <v/>
      </c>
      <c r="T376" s="92" t="str">
        <f t="shared" si="62"/>
        <v/>
      </c>
      <c r="U376" s="81" t="str">
        <f t="shared" si="62"/>
        <v/>
      </c>
      <c r="V376" s="94" t="str">
        <f t="shared" si="62"/>
        <v/>
      </c>
    </row>
    <row r="377" spans="1:24" ht="30" hidden="1" customHeight="1" x14ac:dyDescent="0.2">
      <c r="F377" s="39"/>
      <c r="K377" s="90"/>
      <c r="O377" s="11" t="str">
        <f t="shared" si="63"/>
        <v/>
      </c>
      <c r="R377" s="92" t="str">
        <f t="shared" si="62"/>
        <v/>
      </c>
      <c r="S377" s="92" t="str">
        <f t="shared" si="62"/>
        <v/>
      </c>
      <c r="T377" s="92" t="str">
        <f t="shared" si="62"/>
        <v/>
      </c>
      <c r="U377" s="81" t="str">
        <f t="shared" si="62"/>
        <v/>
      </c>
      <c r="V377" s="94" t="str">
        <f t="shared" si="62"/>
        <v/>
      </c>
    </row>
    <row r="378" spans="1:24" ht="30" hidden="1" customHeight="1" x14ac:dyDescent="0.2">
      <c r="F378" s="39"/>
      <c r="K378" s="90"/>
      <c r="O378" s="11" t="str">
        <f t="shared" si="63"/>
        <v/>
      </c>
      <c r="R378" s="92" t="str">
        <f t="shared" si="62"/>
        <v/>
      </c>
      <c r="S378" s="92" t="str">
        <f t="shared" si="62"/>
        <v/>
      </c>
      <c r="T378" s="92" t="str">
        <f t="shared" si="62"/>
        <v/>
      </c>
      <c r="U378" s="81" t="str">
        <f t="shared" si="62"/>
        <v/>
      </c>
      <c r="V378" s="94" t="str">
        <f t="shared" si="62"/>
        <v/>
      </c>
    </row>
    <row r="379" spans="1:24" ht="30" hidden="1" customHeight="1" x14ac:dyDescent="0.2">
      <c r="F379" s="39"/>
      <c r="K379" s="90"/>
      <c r="O379" s="11" t="str">
        <f t="shared" si="63"/>
        <v/>
      </c>
      <c r="R379" s="92" t="str">
        <f t="shared" si="62"/>
        <v/>
      </c>
      <c r="S379" s="92" t="str">
        <f t="shared" si="62"/>
        <v/>
      </c>
      <c r="T379" s="92" t="str">
        <f t="shared" si="62"/>
        <v/>
      </c>
      <c r="U379" s="81" t="str">
        <f t="shared" si="62"/>
        <v/>
      </c>
      <c r="V379" s="94" t="str">
        <f t="shared" si="62"/>
        <v/>
      </c>
    </row>
    <row r="380" spans="1:24" ht="30" hidden="1" customHeight="1" x14ac:dyDescent="0.2">
      <c r="F380" s="39"/>
      <c r="K380" s="90"/>
      <c r="O380" s="11" t="str">
        <f t="shared" si="63"/>
        <v/>
      </c>
      <c r="R380" s="92" t="str">
        <f t="shared" si="62"/>
        <v/>
      </c>
      <c r="S380" s="92" t="str">
        <f t="shared" si="62"/>
        <v/>
      </c>
      <c r="T380" s="92" t="str">
        <f t="shared" si="62"/>
        <v/>
      </c>
      <c r="U380" s="81" t="str">
        <f t="shared" si="62"/>
        <v/>
      </c>
      <c r="V380" s="94" t="str">
        <f t="shared" si="62"/>
        <v/>
      </c>
    </row>
    <row r="381" spans="1:24" ht="30" hidden="1" customHeight="1" x14ac:dyDescent="0.2">
      <c r="F381" s="39"/>
      <c r="K381" s="90"/>
      <c r="R381" s="92" t="str">
        <f t="shared" ref="R381:V387" si="64">IF($E381="","",IF(VLOOKUP($E381,Bestellliste,R$68,0)="","",VLOOKUP($E381,Bestellliste,R$68,0)))</f>
        <v/>
      </c>
      <c r="S381" s="92" t="str">
        <f t="shared" si="64"/>
        <v/>
      </c>
      <c r="T381" s="92" t="str">
        <f t="shared" si="64"/>
        <v/>
      </c>
      <c r="U381" s="81" t="str">
        <f t="shared" si="64"/>
        <v/>
      </c>
      <c r="V381" s="94" t="str">
        <f t="shared" si="64"/>
        <v/>
      </c>
    </row>
    <row r="382" spans="1:24" ht="30" hidden="1" customHeight="1" x14ac:dyDescent="0.2">
      <c r="F382" s="39"/>
      <c r="K382" s="90"/>
      <c r="R382" s="92" t="str">
        <f t="shared" si="64"/>
        <v/>
      </c>
      <c r="S382" s="92" t="str">
        <f t="shared" si="64"/>
        <v/>
      </c>
      <c r="T382" s="92" t="str">
        <f t="shared" si="64"/>
        <v/>
      </c>
      <c r="U382" s="81" t="str">
        <f t="shared" si="64"/>
        <v/>
      </c>
      <c r="V382" s="94" t="str">
        <f t="shared" si="64"/>
        <v/>
      </c>
    </row>
    <row r="383" spans="1:24" ht="30" hidden="1" customHeight="1" x14ac:dyDescent="0.2">
      <c r="F383" s="39"/>
      <c r="K383" s="90"/>
      <c r="R383" s="92" t="str">
        <f t="shared" si="64"/>
        <v/>
      </c>
      <c r="S383" s="92" t="str">
        <f t="shared" si="64"/>
        <v/>
      </c>
      <c r="T383" s="92" t="str">
        <f t="shared" si="64"/>
        <v/>
      </c>
      <c r="U383" s="81" t="str">
        <f t="shared" si="64"/>
        <v/>
      </c>
      <c r="V383" s="94" t="str">
        <f t="shared" si="64"/>
        <v/>
      </c>
    </row>
    <row r="384" spans="1:24" ht="30" hidden="1" customHeight="1" x14ac:dyDescent="0.2">
      <c r="F384" s="39"/>
      <c r="K384" s="90"/>
      <c r="R384" s="92" t="str">
        <f t="shared" si="64"/>
        <v/>
      </c>
      <c r="S384" s="92" t="str">
        <f t="shared" si="64"/>
        <v/>
      </c>
      <c r="T384" s="92" t="str">
        <f t="shared" si="64"/>
        <v/>
      </c>
      <c r="U384" s="81" t="str">
        <f t="shared" si="64"/>
        <v/>
      </c>
      <c r="V384" s="94" t="str">
        <f t="shared" si="64"/>
        <v/>
      </c>
    </row>
    <row r="385" spans="6:22" ht="30" hidden="1" customHeight="1" x14ac:dyDescent="0.2">
      <c r="F385" s="39"/>
      <c r="K385" s="90"/>
      <c r="R385" s="92" t="str">
        <f t="shared" si="64"/>
        <v/>
      </c>
      <c r="S385" s="92" t="str">
        <f t="shared" si="64"/>
        <v/>
      </c>
      <c r="T385" s="92" t="str">
        <f t="shared" si="64"/>
        <v/>
      </c>
      <c r="U385" s="81" t="str">
        <f t="shared" si="64"/>
        <v/>
      </c>
      <c r="V385" s="94" t="str">
        <f t="shared" si="64"/>
        <v/>
      </c>
    </row>
    <row r="386" spans="6:22" ht="30" customHeight="1" x14ac:dyDescent="0.2">
      <c r="F386" s="39"/>
      <c r="K386" s="90"/>
      <c r="R386" s="92" t="str">
        <f t="shared" si="64"/>
        <v/>
      </c>
      <c r="S386" s="92" t="str">
        <f t="shared" si="64"/>
        <v/>
      </c>
      <c r="T386" s="92" t="str">
        <f t="shared" si="64"/>
        <v/>
      </c>
      <c r="U386" s="81" t="str">
        <f t="shared" si="64"/>
        <v/>
      </c>
      <c r="V386" s="94" t="str">
        <f t="shared" si="64"/>
        <v/>
      </c>
    </row>
    <row r="387" spans="6:22" ht="30" customHeight="1" x14ac:dyDescent="0.2">
      <c r="F387" s="39"/>
      <c r="K387" s="90"/>
      <c r="R387" s="92" t="str">
        <f t="shared" si="64"/>
        <v/>
      </c>
      <c r="S387" s="92" t="str">
        <f t="shared" si="64"/>
        <v/>
      </c>
      <c r="T387" s="92" t="str">
        <f t="shared" si="64"/>
        <v/>
      </c>
      <c r="U387" s="81" t="str">
        <f t="shared" si="64"/>
        <v/>
      </c>
      <c r="V387" s="94" t="str">
        <f t="shared" si="64"/>
        <v/>
      </c>
    </row>
    <row r="388" spans="6:22" ht="30" customHeight="1" x14ac:dyDescent="0.2">
      <c r="F388" s="39"/>
      <c r="K388" s="90"/>
      <c r="R388" s="92" t="str">
        <f t="shared" ref="R388:V397" si="65">IF($L388="","",IF(VLOOKUP($E388,Bestellliste,R$68,0)="","",VLOOKUP($E388,Bestellliste,R$68,0)))</f>
        <v/>
      </c>
      <c r="S388" s="92" t="str">
        <f t="shared" si="65"/>
        <v/>
      </c>
      <c r="T388" s="92" t="str">
        <f t="shared" si="65"/>
        <v/>
      </c>
      <c r="U388" s="81" t="str">
        <f t="shared" si="65"/>
        <v/>
      </c>
      <c r="V388" s="94" t="str">
        <f t="shared" si="65"/>
        <v/>
      </c>
    </row>
    <row r="389" spans="6:22" ht="30" customHeight="1" x14ac:dyDescent="0.2">
      <c r="F389" s="39"/>
      <c r="K389" s="90"/>
      <c r="R389" s="92" t="str">
        <f t="shared" si="65"/>
        <v/>
      </c>
      <c r="S389" s="92" t="str">
        <f t="shared" si="65"/>
        <v/>
      </c>
      <c r="T389" s="92" t="str">
        <f t="shared" si="65"/>
        <v/>
      </c>
      <c r="U389" s="81" t="str">
        <f t="shared" si="65"/>
        <v/>
      </c>
      <c r="V389" s="94" t="str">
        <f t="shared" si="65"/>
        <v/>
      </c>
    </row>
    <row r="390" spans="6:22" ht="30" customHeight="1" x14ac:dyDescent="0.2">
      <c r="F390" s="39"/>
      <c r="K390" s="90"/>
      <c r="R390" s="92" t="str">
        <f t="shared" si="65"/>
        <v/>
      </c>
      <c r="S390" s="92" t="str">
        <f t="shared" si="65"/>
        <v/>
      </c>
      <c r="T390" s="92" t="str">
        <f t="shared" si="65"/>
        <v/>
      </c>
      <c r="U390" s="81" t="str">
        <f t="shared" si="65"/>
        <v/>
      </c>
      <c r="V390" s="94" t="str">
        <f t="shared" si="65"/>
        <v/>
      </c>
    </row>
    <row r="391" spans="6:22" ht="30" customHeight="1" x14ac:dyDescent="0.2">
      <c r="F391" s="39"/>
      <c r="K391" s="90"/>
      <c r="R391" s="92" t="str">
        <f t="shared" si="65"/>
        <v/>
      </c>
      <c r="S391" s="92" t="str">
        <f t="shared" si="65"/>
        <v/>
      </c>
      <c r="T391" s="92" t="str">
        <f t="shared" si="65"/>
        <v/>
      </c>
      <c r="U391" s="81" t="str">
        <f t="shared" si="65"/>
        <v/>
      </c>
      <c r="V391" s="94" t="str">
        <f t="shared" si="65"/>
        <v/>
      </c>
    </row>
    <row r="392" spans="6:22" ht="30" customHeight="1" x14ac:dyDescent="0.2">
      <c r="F392" s="39"/>
      <c r="K392" s="90"/>
      <c r="R392" s="92" t="str">
        <f t="shared" si="65"/>
        <v/>
      </c>
      <c r="S392" s="92" t="str">
        <f t="shared" si="65"/>
        <v/>
      </c>
      <c r="T392" s="92" t="str">
        <f t="shared" si="65"/>
        <v/>
      </c>
      <c r="U392" s="81" t="str">
        <f t="shared" si="65"/>
        <v/>
      </c>
      <c r="V392" s="94" t="str">
        <f t="shared" si="65"/>
        <v/>
      </c>
    </row>
    <row r="393" spans="6:22" ht="30" customHeight="1" x14ac:dyDescent="0.2">
      <c r="F393" s="39"/>
      <c r="K393" s="90"/>
      <c r="R393" s="92" t="str">
        <f t="shared" si="65"/>
        <v/>
      </c>
      <c r="S393" s="92" t="str">
        <f t="shared" si="65"/>
        <v/>
      </c>
      <c r="T393" s="92" t="str">
        <f t="shared" si="65"/>
        <v/>
      </c>
      <c r="U393" s="81" t="str">
        <f t="shared" si="65"/>
        <v/>
      </c>
      <c r="V393" s="94" t="str">
        <f t="shared" si="65"/>
        <v/>
      </c>
    </row>
    <row r="394" spans="6:22" ht="30" customHeight="1" x14ac:dyDescent="0.2">
      <c r="F394" s="39"/>
      <c r="K394" s="90"/>
      <c r="R394" s="92" t="str">
        <f t="shared" si="65"/>
        <v/>
      </c>
      <c r="S394" s="92" t="str">
        <f t="shared" si="65"/>
        <v/>
      </c>
      <c r="T394" s="92" t="str">
        <f t="shared" si="65"/>
        <v/>
      </c>
      <c r="U394" s="81" t="str">
        <f t="shared" si="65"/>
        <v/>
      </c>
      <c r="V394" s="94" t="str">
        <f t="shared" si="65"/>
        <v/>
      </c>
    </row>
    <row r="395" spans="6:22" ht="30" customHeight="1" x14ac:dyDescent="0.2">
      <c r="F395" s="39"/>
      <c r="K395" s="90"/>
      <c r="R395" s="92" t="str">
        <f t="shared" si="65"/>
        <v/>
      </c>
      <c r="S395" s="92" t="str">
        <f t="shared" si="65"/>
        <v/>
      </c>
      <c r="T395" s="92" t="str">
        <f t="shared" si="65"/>
        <v/>
      </c>
      <c r="U395" s="81" t="str">
        <f t="shared" si="65"/>
        <v/>
      </c>
      <c r="V395" s="94" t="str">
        <f t="shared" si="65"/>
        <v/>
      </c>
    </row>
    <row r="396" spans="6:22" ht="30" customHeight="1" x14ac:dyDescent="0.2">
      <c r="F396" s="39"/>
      <c r="K396" s="90"/>
      <c r="R396" s="92" t="str">
        <f t="shared" si="65"/>
        <v/>
      </c>
      <c r="S396" s="92" t="str">
        <f t="shared" si="65"/>
        <v/>
      </c>
      <c r="T396" s="92" t="str">
        <f t="shared" si="65"/>
        <v/>
      </c>
      <c r="U396" s="81" t="str">
        <f t="shared" si="65"/>
        <v/>
      </c>
      <c r="V396" s="94" t="str">
        <f t="shared" si="65"/>
        <v/>
      </c>
    </row>
    <row r="397" spans="6:22" ht="30" customHeight="1" x14ac:dyDescent="0.2">
      <c r="F397" s="39"/>
      <c r="K397" s="90"/>
      <c r="R397" s="92" t="str">
        <f t="shared" si="65"/>
        <v/>
      </c>
      <c r="S397" s="92" t="str">
        <f t="shared" si="65"/>
        <v/>
      </c>
      <c r="T397" s="92" t="str">
        <f t="shared" si="65"/>
        <v/>
      </c>
      <c r="U397" s="81" t="str">
        <f t="shared" si="65"/>
        <v/>
      </c>
      <c r="V397" s="94" t="str">
        <f t="shared" si="65"/>
        <v/>
      </c>
    </row>
    <row r="398" spans="6:22" ht="30" customHeight="1" x14ac:dyDescent="0.2">
      <c r="F398" s="39"/>
      <c r="K398" s="90"/>
      <c r="R398" s="92" t="str">
        <f t="shared" ref="R398:V408" si="66">IF($L398="","",IF(VLOOKUP($E398,Bestellliste,R$68,0)="","",VLOOKUP($E398,Bestellliste,R$68,0)))</f>
        <v/>
      </c>
      <c r="S398" s="92" t="str">
        <f t="shared" si="66"/>
        <v/>
      </c>
      <c r="T398" s="92" t="str">
        <f t="shared" si="66"/>
        <v/>
      </c>
      <c r="U398" s="81" t="str">
        <f t="shared" si="66"/>
        <v/>
      </c>
      <c r="V398" s="94" t="str">
        <f t="shared" si="66"/>
        <v/>
      </c>
    </row>
    <row r="399" spans="6:22" ht="30" customHeight="1" x14ac:dyDescent="0.2">
      <c r="F399" s="39"/>
      <c r="K399" s="90"/>
      <c r="R399" s="92" t="str">
        <f t="shared" si="66"/>
        <v/>
      </c>
      <c r="S399" s="92" t="str">
        <f t="shared" si="66"/>
        <v/>
      </c>
      <c r="T399" s="92" t="str">
        <f t="shared" si="66"/>
        <v/>
      </c>
      <c r="U399" s="92" t="str">
        <f t="shared" si="66"/>
        <v/>
      </c>
      <c r="V399" s="94" t="str">
        <f t="shared" si="66"/>
        <v/>
      </c>
    </row>
    <row r="400" spans="6:22" ht="30" customHeight="1" x14ac:dyDescent="0.2">
      <c r="F400" s="39"/>
      <c r="K400" s="90"/>
      <c r="R400" s="92" t="str">
        <f t="shared" si="66"/>
        <v/>
      </c>
      <c r="S400" s="92" t="str">
        <f t="shared" si="66"/>
        <v/>
      </c>
      <c r="T400" s="92" t="str">
        <f t="shared" si="66"/>
        <v/>
      </c>
      <c r="U400" s="92" t="str">
        <f t="shared" si="66"/>
        <v/>
      </c>
      <c r="V400" s="94" t="str">
        <f t="shared" si="66"/>
        <v/>
      </c>
    </row>
    <row r="401" spans="6:22" ht="30" customHeight="1" x14ac:dyDescent="0.2">
      <c r="F401" s="39"/>
      <c r="K401" s="90"/>
      <c r="R401" s="92" t="str">
        <f t="shared" si="66"/>
        <v/>
      </c>
      <c r="S401" s="92" t="str">
        <f t="shared" si="66"/>
        <v/>
      </c>
      <c r="T401" s="92" t="str">
        <f t="shared" si="66"/>
        <v/>
      </c>
      <c r="U401" s="92" t="str">
        <f t="shared" si="66"/>
        <v/>
      </c>
      <c r="V401" s="94" t="str">
        <f t="shared" si="66"/>
        <v/>
      </c>
    </row>
    <row r="402" spans="6:22" ht="30" customHeight="1" x14ac:dyDescent="0.2">
      <c r="F402" s="39"/>
      <c r="R402" s="92" t="str">
        <f t="shared" si="66"/>
        <v/>
      </c>
      <c r="S402" s="92" t="str">
        <f t="shared" si="66"/>
        <v/>
      </c>
      <c r="T402" s="92" t="str">
        <f t="shared" si="66"/>
        <v/>
      </c>
      <c r="U402" s="92" t="str">
        <f t="shared" si="66"/>
        <v/>
      </c>
      <c r="V402" s="94" t="str">
        <f t="shared" si="66"/>
        <v/>
      </c>
    </row>
    <row r="403" spans="6:22" ht="30" customHeight="1" x14ac:dyDescent="0.2">
      <c r="F403" s="39"/>
      <c r="R403" s="92" t="str">
        <f t="shared" si="66"/>
        <v/>
      </c>
      <c r="S403" s="92" t="str">
        <f t="shared" si="66"/>
        <v/>
      </c>
      <c r="T403" s="92" t="str">
        <f t="shared" si="66"/>
        <v/>
      </c>
      <c r="U403" s="92" t="str">
        <f t="shared" si="66"/>
        <v/>
      </c>
      <c r="V403" s="94" t="str">
        <f t="shared" si="66"/>
        <v/>
      </c>
    </row>
    <row r="404" spans="6:22" ht="30" customHeight="1" x14ac:dyDescent="0.2">
      <c r="F404" s="39"/>
      <c r="R404" s="92" t="str">
        <f t="shared" si="66"/>
        <v/>
      </c>
      <c r="S404" s="92" t="str">
        <f t="shared" si="66"/>
        <v/>
      </c>
      <c r="T404" s="92" t="str">
        <f t="shared" si="66"/>
        <v/>
      </c>
      <c r="U404" s="92" t="str">
        <f t="shared" si="66"/>
        <v/>
      </c>
      <c r="V404" s="94" t="str">
        <f t="shared" si="66"/>
        <v/>
      </c>
    </row>
    <row r="405" spans="6:22" ht="30" customHeight="1" x14ac:dyDescent="0.2">
      <c r="F405" s="39"/>
      <c r="R405" s="92" t="str">
        <f t="shared" si="66"/>
        <v/>
      </c>
      <c r="S405" s="92" t="str">
        <f t="shared" si="66"/>
        <v/>
      </c>
      <c r="T405" s="92" t="str">
        <f t="shared" si="66"/>
        <v/>
      </c>
      <c r="U405" s="92" t="str">
        <f t="shared" si="66"/>
        <v/>
      </c>
      <c r="V405" s="94" t="str">
        <f t="shared" si="66"/>
        <v/>
      </c>
    </row>
    <row r="406" spans="6:22" ht="30" customHeight="1" x14ac:dyDescent="0.2">
      <c r="F406" s="39"/>
      <c r="R406" s="92" t="str">
        <f t="shared" si="66"/>
        <v/>
      </c>
      <c r="S406" s="92" t="str">
        <f t="shared" si="66"/>
        <v/>
      </c>
      <c r="T406" s="92" t="str">
        <f t="shared" si="66"/>
        <v/>
      </c>
      <c r="U406" s="92" t="str">
        <f t="shared" si="66"/>
        <v/>
      </c>
      <c r="V406" s="94" t="str">
        <f t="shared" si="66"/>
        <v/>
      </c>
    </row>
    <row r="407" spans="6:22" ht="30" customHeight="1" x14ac:dyDescent="0.2">
      <c r="F407" s="39"/>
      <c r="R407" s="92" t="str">
        <f t="shared" si="66"/>
        <v/>
      </c>
      <c r="S407" s="92" t="str">
        <f t="shared" si="66"/>
        <v/>
      </c>
      <c r="T407" s="92" t="str">
        <f t="shared" si="66"/>
        <v/>
      </c>
      <c r="U407" s="92" t="str">
        <f t="shared" si="66"/>
        <v/>
      </c>
      <c r="V407" s="94" t="str">
        <f t="shared" si="66"/>
        <v/>
      </c>
    </row>
    <row r="408" spans="6:22" ht="30" customHeight="1" x14ac:dyDescent="0.2">
      <c r="F408" s="39"/>
      <c r="R408" s="92" t="str">
        <f t="shared" si="66"/>
        <v/>
      </c>
      <c r="S408" s="92" t="str">
        <f t="shared" si="66"/>
        <v/>
      </c>
      <c r="T408" s="92" t="str">
        <f t="shared" si="66"/>
        <v/>
      </c>
      <c r="U408" s="92" t="str">
        <f t="shared" si="66"/>
        <v/>
      </c>
      <c r="V408" s="94" t="str">
        <f t="shared" si="66"/>
        <v/>
      </c>
    </row>
    <row r="409" spans="6:22" ht="30" customHeight="1" x14ac:dyDescent="0.2">
      <c r="F409" s="39"/>
    </row>
  </sheetData>
  <sheetProtection algorithmName="SHA-512" hashValue="Qt4d3UDKn2vn0er7UCGtqvuzgQiJsjVRa6VuR5gc9JfrLDdcKiWS0xRzcdi74Wiv1TRygy162s1IrusHoR4hgw==" saltValue="ESyPHwwXy95KbLrn+mxVXQ==" spinCount="100000" sheet="1" objects="1" scenarios="1" selectLockedCells="1"/>
  <mergeCells count="19">
    <mergeCell ref="G7:L7"/>
    <mergeCell ref="G23:M24"/>
    <mergeCell ref="G2:H2"/>
    <mergeCell ref="G4:H4"/>
    <mergeCell ref="G6:L6"/>
    <mergeCell ref="H8:L8"/>
    <mergeCell ref="J9:L9"/>
    <mergeCell ref="J10:L10"/>
    <mergeCell ref="J11:L11"/>
    <mergeCell ref="J12:L12"/>
    <mergeCell ref="H41:K41"/>
    <mergeCell ref="J13:L13"/>
    <mergeCell ref="J14:L14"/>
    <mergeCell ref="J16:L16"/>
    <mergeCell ref="J18:L19"/>
    <mergeCell ref="G37:K37"/>
    <mergeCell ref="G38:K38"/>
    <mergeCell ref="G39:K39"/>
    <mergeCell ref="H35:L35"/>
  </mergeCells>
  <dataValidations count="1">
    <dataValidation type="whole" operator="notEqual" allowBlank="1" showErrorMessage="1" errorTitle="Anzahl" error="Bitte nur Ziffer eingeben" sqref="N82:N83 N103:N105 N114 N116:N117 N130:N131 N138 N205:N206 N214:N215 N208:N211 N227:N229 N159:N160 N88 N290 N173:N184 N217:N225 N244:N257 N100:N101 N97:N98 N140:N145 N162:N171 N85:N86 N92:N93 N90 N107:N110 N119:N128 N133:N136 N148:N157 N186:N203 N232:N235 N237:N242 N259:N274 N276:N282 N284:N288 N67:N80">
      <formula1>0</formula1>
    </dataValidation>
  </dataValidations>
  <pageMargins left="0.19685039370078741" right="0" top="0.19685039370078741" bottom="0.19685039370078741" header="0" footer="0"/>
  <pageSetup paperSize="9" scale="85" firstPageNumber="0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85725</xdr:rowOff>
                  </from>
                  <to>
                    <xdr:col>13</xdr:col>
                    <xdr:colOff>142875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342900</xdr:rowOff>
                  </from>
                  <to>
                    <xdr:col>13</xdr:col>
                    <xdr:colOff>47625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9"/>
  <sheetViews>
    <sheetView topLeftCell="A106" workbookViewId="0">
      <selection activeCell="J3" sqref="J3"/>
    </sheetView>
  </sheetViews>
  <sheetFormatPr baseColWidth="10" defaultRowHeight="12.75" x14ac:dyDescent="0.2"/>
  <cols>
    <col min="1" max="1" width="4.140625" bestFit="1" customWidth="1"/>
    <col min="2" max="2" width="2.28515625" bestFit="1" customWidth="1"/>
    <col min="3" max="3" width="14.140625" bestFit="1" customWidth="1"/>
    <col min="4" max="4" width="17.28515625" style="91" customWidth="1"/>
    <col min="5" max="5" width="120.7109375" bestFit="1" customWidth="1"/>
    <col min="6" max="6" width="29.5703125" bestFit="1" customWidth="1"/>
    <col min="7" max="7" width="3" bestFit="1" customWidth="1"/>
    <col min="8" max="8" width="7" bestFit="1" customWidth="1"/>
    <col min="9" max="9" width="2.42578125" bestFit="1" customWidth="1"/>
  </cols>
  <sheetData>
    <row r="1" spans="1:12" x14ac:dyDescent="0.2">
      <c r="D1" s="91">
        <v>1</v>
      </c>
      <c r="E1" s="91">
        <v>2</v>
      </c>
      <c r="F1" s="91">
        <v>3</v>
      </c>
      <c r="G1" s="91">
        <v>4</v>
      </c>
      <c r="H1" s="91">
        <v>5</v>
      </c>
      <c r="I1" s="91">
        <v>6</v>
      </c>
      <c r="J1" s="91">
        <v>7</v>
      </c>
    </row>
    <row r="3" spans="1:12" x14ac:dyDescent="0.2">
      <c r="D3" s="91" t="s">
        <v>0</v>
      </c>
      <c r="I3" t="s">
        <v>692</v>
      </c>
    </row>
    <row r="4" spans="1:12" x14ac:dyDescent="0.2">
      <c r="A4" t="s">
        <v>693</v>
      </c>
      <c r="C4" t="s">
        <v>601</v>
      </c>
      <c r="D4" s="91" t="s">
        <v>411</v>
      </c>
      <c r="E4" t="s">
        <v>1</v>
      </c>
      <c r="F4" t="s">
        <v>3</v>
      </c>
      <c r="G4">
        <v>6</v>
      </c>
      <c r="H4">
        <v>5.9</v>
      </c>
      <c r="J4" t="s">
        <v>693</v>
      </c>
      <c r="L4" t="s">
        <v>601</v>
      </c>
    </row>
    <row r="5" spans="1:12" x14ac:dyDescent="0.2">
      <c r="A5" t="s">
        <v>693</v>
      </c>
      <c r="C5" t="s">
        <v>601</v>
      </c>
      <c r="D5" s="91" t="s">
        <v>412</v>
      </c>
      <c r="E5" t="s">
        <v>4</v>
      </c>
      <c r="F5" t="s">
        <v>3</v>
      </c>
      <c r="G5">
        <v>6</v>
      </c>
      <c r="H5">
        <v>5.9</v>
      </c>
      <c r="J5" t="s">
        <v>693</v>
      </c>
      <c r="L5" t="s">
        <v>601</v>
      </c>
    </row>
    <row r="6" spans="1:12" x14ac:dyDescent="0.2">
      <c r="A6" t="s">
        <v>693</v>
      </c>
      <c r="C6" t="s">
        <v>601</v>
      </c>
      <c r="D6" s="91" t="s">
        <v>694</v>
      </c>
      <c r="E6" t="s">
        <v>695</v>
      </c>
      <c r="F6" t="s">
        <v>3</v>
      </c>
      <c r="G6">
        <v>5</v>
      </c>
      <c r="H6">
        <v>22.9</v>
      </c>
      <c r="J6" t="s">
        <v>693</v>
      </c>
      <c r="L6" t="s">
        <v>601</v>
      </c>
    </row>
    <row r="7" spans="1:12" x14ac:dyDescent="0.2">
      <c r="A7" t="s">
        <v>693</v>
      </c>
      <c r="C7" t="s">
        <v>601</v>
      </c>
      <c r="D7" s="91" t="s">
        <v>696</v>
      </c>
      <c r="E7" t="s">
        <v>697</v>
      </c>
      <c r="F7" t="s">
        <v>3</v>
      </c>
      <c r="G7">
        <v>5</v>
      </c>
      <c r="H7">
        <v>22.9</v>
      </c>
      <c r="J7" t="s">
        <v>693</v>
      </c>
      <c r="L7" t="s">
        <v>601</v>
      </c>
    </row>
    <row r="8" spans="1:12" x14ac:dyDescent="0.2">
      <c r="A8" t="s">
        <v>693</v>
      </c>
      <c r="C8" t="s">
        <v>601</v>
      </c>
      <c r="D8" s="91" t="s">
        <v>698</v>
      </c>
      <c r="E8" t="s">
        <v>699</v>
      </c>
      <c r="F8" t="s">
        <v>3</v>
      </c>
      <c r="G8">
        <v>12</v>
      </c>
      <c r="H8">
        <v>9.9</v>
      </c>
      <c r="I8" t="s">
        <v>700</v>
      </c>
      <c r="J8" t="s">
        <v>693</v>
      </c>
      <c r="L8" t="s">
        <v>601</v>
      </c>
    </row>
    <row r="9" spans="1:12" x14ac:dyDescent="0.2">
      <c r="A9" t="s">
        <v>693</v>
      </c>
      <c r="C9" t="s">
        <v>606</v>
      </c>
      <c r="D9" s="91" t="s">
        <v>701</v>
      </c>
      <c r="E9" t="s">
        <v>702</v>
      </c>
      <c r="F9" t="s">
        <v>3</v>
      </c>
      <c r="G9">
        <v>20</v>
      </c>
      <c r="H9">
        <v>6</v>
      </c>
      <c r="J9" t="s">
        <v>693</v>
      </c>
      <c r="L9" t="s">
        <v>606</v>
      </c>
    </row>
    <row r="10" spans="1:12" x14ac:dyDescent="0.2">
      <c r="A10" t="s">
        <v>693</v>
      </c>
      <c r="C10" t="s">
        <v>606</v>
      </c>
      <c r="D10" s="91" t="s">
        <v>703</v>
      </c>
      <c r="E10" t="s">
        <v>704</v>
      </c>
      <c r="F10" t="s">
        <v>3</v>
      </c>
      <c r="G10">
        <v>10</v>
      </c>
      <c r="H10">
        <v>11.9</v>
      </c>
      <c r="J10" t="s">
        <v>693</v>
      </c>
      <c r="L10" t="s">
        <v>606</v>
      </c>
    </row>
    <row r="11" spans="1:12" x14ac:dyDescent="0.2">
      <c r="A11" t="s">
        <v>693</v>
      </c>
      <c r="C11" t="s">
        <v>601</v>
      </c>
      <c r="D11" s="91" t="s">
        <v>705</v>
      </c>
      <c r="E11" t="s">
        <v>706</v>
      </c>
      <c r="F11" t="s">
        <v>5</v>
      </c>
      <c r="G11">
        <v>6</v>
      </c>
      <c r="H11">
        <v>4.9000000000000004</v>
      </c>
      <c r="J11" t="s">
        <v>693</v>
      </c>
      <c r="L11" t="s">
        <v>601</v>
      </c>
    </row>
    <row r="12" spans="1:12" x14ac:dyDescent="0.2">
      <c r="A12" t="s">
        <v>693</v>
      </c>
      <c r="C12" t="s">
        <v>601</v>
      </c>
      <c r="D12" s="91" t="s">
        <v>707</v>
      </c>
      <c r="E12" t="s">
        <v>708</v>
      </c>
      <c r="F12" t="s">
        <v>5</v>
      </c>
      <c r="G12">
        <v>6</v>
      </c>
      <c r="H12">
        <v>4.9000000000000004</v>
      </c>
      <c r="J12" t="s">
        <v>693</v>
      </c>
      <c r="L12" t="s">
        <v>601</v>
      </c>
    </row>
    <row r="13" spans="1:12" x14ac:dyDescent="0.2">
      <c r="C13" t="s">
        <v>601</v>
      </c>
      <c r="D13" s="91" t="s">
        <v>709</v>
      </c>
      <c r="E13" t="s">
        <v>710</v>
      </c>
      <c r="F13" t="s">
        <v>264</v>
      </c>
      <c r="G13">
        <v>20</v>
      </c>
      <c r="H13">
        <v>7.5</v>
      </c>
      <c r="L13" t="s">
        <v>601</v>
      </c>
    </row>
    <row r="14" spans="1:12" x14ac:dyDescent="0.2">
      <c r="C14" t="s">
        <v>601</v>
      </c>
      <c r="D14" s="91" t="s">
        <v>413</v>
      </c>
      <c r="E14" t="s">
        <v>263</v>
      </c>
      <c r="F14" t="s">
        <v>264</v>
      </c>
      <c r="G14">
        <v>20</v>
      </c>
      <c r="H14">
        <v>7.5</v>
      </c>
      <c r="L14" t="s">
        <v>601</v>
      </c>
    </row>
    <row r="15" spans="1:12" x14ac:dyDescent="0.2">
      <c r="A15" t="s">
        <v>693</v>
      </c>
      <c r="C15" t="s">
        <v>609</v>
      </c>
      <c r="D15" s="91">
        <v>1001</v>
      </c>
      <c r="E15" t="s">
        <v>711</v>
      </c>
      <c r="F15" t="s">
        <v>6</v>
      </c>
      <c r="G15">
        <v>12</v>
      </c>
      <c r="H15">
        <v>4.99</v>
      </c>
      <c r="J15" t="s">
        <v>693</v>
      </c>
      <c r="L15" t="s">
        <v>609</v>
      </c>
    </row>
    <row r="16" spans="1:12" x14ac:dyDescent="0.2">
      <c r="A16" t="s">
        <v>693</v>
      </c>
      <c r="C16" t="s">
        <v>601</v>
      </c>
      <c r="D16" s="91" t="s">
        <v>712</v>
      </c>
      <c r="E16" t="s">
        <v>713</v>
      </c>
      <c r="F16" t="s">
        <v>7</v>
      </c>
      <c r="G16">
        <v>20</v>
      </c>
      <c r="H16">
        <v>4.9000000000000004</v>
      </c>
      <c r="J16" t="s">
        <v>693</v>
      </c>
      <c r="L16" t="s">
        <v>601</v>
      </c>
    </row>
    <row r="17" spans="1:12" x14ac:dyDescent="0.2">
      <c r="A17" t="s">
        <v>693</v>
      </c>
      <c r="C17" t="s">
        <v>601</v>
      </c>
      <c r="D17" s="91" t="s">
        <v>414</v>
      </c>
      <c r="E17" t="s">
        <v>8</v>
      </c>
      <c r="F17" t="s">
        <v>7</v>
      </c>
      <c r="G17">
        <v>10</v>
      </c>
      <c r="H17">
        <v>9.5</v>
      </c>
      <c r="J17" t="s">
        <v>693</v>
      </c>
      <c r="L17" t="s">
        <v>601</v>
      </c>
    </row>
    <row r="18" spans="1:12" x14ac:dyDescent="0.2">
      <c r="A18" t="s">
        <v>693</v>
      </c>
      <c r="C18" t="s">
        <v>601</v>
      </c>
      <c r="D18" s="91" t="s">
        <v>415</v>
      </c>
      <c r="E18" t="s">
        <v>9</v>
      </c>
      <c r="F18" t="s">
        <v>7</v>
      </c>
      <c r="G18">
        <v>10</v>
      </c>
      <c r="H18">
        <v>9.5</v>
      </c>
      <c r="J18" t="s">
        <v>693</v>
      </c>
      <c r="L18" t="s">
        <v>601</v>
      </c>
    </row>
    <row r="19" spans="1:12" x14ac:dyDescent="0.2">
      <c r="A19" t="s">
        <v>693</v>
      </c>
      <c r="C19" t="s">
        <v>606</v>
      </c>
      <c r="D19" s="91" t="s">
        <v>714</v>
      </c>
      <c r="E19" t="s">
        <v>715</v>
      </c>
      <c r="F19" t="s">
        <v>7</v>
      </c>
      <c r="G19">
        <v>20</v>
      </c>
      <c r="H19">
        <v>5</v>
      </c>
      <c r="I19" t="s">
        <v>700</v>
      </c>
      <c r="J19" t="s">
        <v>693</v>
      </c>
      <c r="L19" t="s">
        <v>606</v>
      </c>
    </row>
    <row r="20" spans="1:12" x14ac:dyDescent="0.2">
      <c r="A20" t="s">
        <v>693</v>
      </c>
      <c r="C20" t="s">
        <v>606</v>
      </c>
      <c r="D20" s="91" t="s">
        <v>716</v>
      </c>
      <c r="E20" t="s">
        <v>717</v>
      </c>
      <c r="F20" t="s">
        <v>7</v>
      </c>
      <c r="G20">
        <v>10</v>
      </c>
      <c r="H20">
        <v>9.9</v>
      </c>
      <c r="I20" t="s">
        <v>700</v>
      </c>
      <c r="J20" t="s">
        <v>693</v>
      </c>
      <c r="L20" t="s">
        <v>606</v>
      </c>
    </row>
    <row r="21" spans="1:12" x14ac:dyDescent="0.2">
      <c r="A21" t="s">
        <v>693</v>
      </c>
      <c r="C21" t="s">
        <v>604</v>
      </c>
      <c r="D21" s="91">
        <v>3110901</v>
      </c>
      <c r="E21" t="s">
        <v>718</v>
      </c>
      <c r="F21" t="s">
        <v>719</v>
      </c>
      <c r="G21">
        <v>6</v>
      </c>
      <c r="H21">
        <v>5.29</v>
      </c>
      <c r="J21" t="s">
        <v>693</v>
      </c>
      <c r="L21" t="s">
        <v>604</v>
      </c>
    </row>
    <row r="22" spans="1:12" x14ac:dyDescent="0.2">
      <c r="A22" t="s">
        <v>693</v>
      </c>
      <c r="C22" t="s">
        <v>604</v>
      </c>
      <c r="D22" s="91">
        <v>311090101</v>
      </c>
      <c r="E22" t="s">
        <v>720</v>
      </c>
      <c r="F22" t="s">
        <v>719</v>
      </c>
      <c r="G22">
        <v>6</v>
      </c>
      <c r="H22">
        <v>5.29</v>
      </c>
      <c r="J22" t="s">
        <v>693</v>
      </c>
      <c r="L22" t="s">
        <v>604</v>
      </c>
    </row>
    <row r="23" spans="1:12" x14ac:dyDescent="0.2">
      <c r="A23" t="s">
        <v>693</v>
      </c>
      <c r="C23" t="s">
        <v>604</v>
      </c>
      <c r="D23" s="91">
        <v>3120902</v>
      </c>
      <c r="E23" t="s">
        <v>721</v>
      </c>
      <c r="F23" t="s">
        <v>719</v>
      </c>
      <c r="G23">
        <v>6</v>
      </c>
      <c r="H23">
        <v>5.99</v>
      </c>
      <c r="J23" t="s">
        <v>693</v>
      </c>
      <c r="L23" t="s">
        <v>604</v>
      </c>
    </row>
    <row r="24" spans="1:12" x14ac:dyDescent="0.2">
      <c r="A24" t="s">
        <v>693</v>
      </c>
      <c r="C24" t="s">
        <v>601</v>
      </c>
      <c r="D24" s="91" t="s">
        <v>722</v>
      </c>
      <c r="E24" t="s">
        <v>723</v>
      </c>
      <c r="F24" t="s">
        <v>719</v>
      </c>
      <c r="G24">
        <v>6</v>
      </c>
      <c r="H24">
        <v>5.5</v>
      </c>
      <c r="J24" t="s">
        <v>693</v>
      </c>
      <c r="L24" t="s">
        <v>601</v>
      </c>
    </row>
    <row r="25" spans="1:12" x14ac:dyDescent="0.2">
      <c r="A25" t="s">
        <v>693</v>
      </c>
      <c r="C25" t="s">
        <v>601</v>
      </c>
      <c r="D25" s="91" t="s">
        <v>724</v>
      </c>
      <c r="E25" t="s">
        <v>725</v>
      </c>
      <c r="F25" t="s">
        <v>719</v>
      </c>
      <c r="G25">
        <v>6</v>
      </c>
      <c r="H25">
        <v>5.5</v>
      </c>
      <c r="J25" t="s">
        <v>693</v>
      </c>
      <c r="L25" t="s">
        <v>601</v>
      </c>
    </row>
    <row r="26" spans="1:12" x14ac:dyDescent="0.2">
      <c r="A26" t="s">
        <v>693</v>
      </c>
      <c r="C26" t="s">
        <v>604</v>
      </c>
      <c r="D26" s="91">
        <v>3270901</v>
      </c>
      <c r="E26" t="s">
        <v>726</v>
      </c>
      <c r="F26" t="s">
        <v>10</v>
      </c>
      <c r="G26">
        <v>6</v>
      </c>
      <c r="H26">
        <v>5.99</v>
      </c>
      <c r="J26" t="s">
        <v>693</v>
      </c>
      <c r="L26" t="s">
        <v>604</v>
      </c>
    </row>
    <row r="27" spans="1:12" x14ac:dyDescent="0.2">
      <c r="A27" t="s">
        <v>693</v>
      </c>
      <c r="C27" t="s">
        <v>601</v>
      </c>
      <c r="D27" s="91" t="s">
        <v>416</v>
      </c>
      <c r="E27" t="s">
        <v>11</v>
      </c>
      <c r="F27" t="s">
        <v>10</v>
      </c>
      <c r="G27">
        <v>6</v>
      </c>
      <c r="H27">
        <v>4.9000000000000004</v>
      </c>
      <c r="J27" t="s">
        <v>693</v>
      </c>
      <c r="L27" t="s">
        <v>601</v>
      </c>
    </row>
    <row r="28" spans="1:12" x14ac:dyDescent="0.2">
      <c r="A28" t="s">
        <v>693</v>
      </c>
      <c r="C28" t="s">
        <v>601</v>
      </c>
      <c r="D28" s="91" t="s">
        <v>417</v>
      </c>
      <c r="E28" t="s">
        <v>12</v>
      </c>
      <c r="F28" t="s">
        <v>10</v>
      </c>
      <c r="G28">
        <v>6</v>
      </c>
      <c r="H28">
        <v>4.9000000000000004</v>
      </c>
      <c r="J28" t="s">
        <v>693</v>
      </c>
      <c r="L28" t="s">
        <v>601</v>
      </c>
    </row>
    <row r="29" spans="1:12" x14ac:dyDescent="0.2">
      <c r="A29" t="s">
        <v>693</v>
      </c>
      <c r="C29" t="s">
        <v>609</v>
      </c>
      <c r="D29" s="91">
        <v>1201</v>
      </c>
      <c r="E29" t="s">
        <v>727</v>
      </c>
      <c r="F29" t="s">
        <v>10</v>
      </c>
      <c r="G29">
        <v>12</v>
      </c>
      <c r="H29">
        <v>4.99</v>
      </c>
      <c r="J29" t="s">
        <v>693</v>
      </c>
      <c r="L29" t="s">
        <v>609</v>
      </c>
    </row>
    <row r="30" spans="1:12" x14ac:dyDescent="0.2">
      <c r="C30" t="s">
        <v>601</v>
      </c>
      <c r="D30" s="91" t="s">
        <v>728</v>
      </c>
      <c r="E30" t="s">
        <v>729</v>
      </c>
      <c r="F30" t="s">
        <v>13</v>
      </c>
      <c r="G30">
        <v>6</v>
      </c>
      <c r="H30">
        <v>4.5</v>
      </c>
      <c r="I30" t="s">
        <v>700</v>
      </c>
      <c r="L30" t="s">
        <v>601</v>
      </c>
    </row>
    <row r="31" spans="1:12" x14ac:dyDescent="0.2">
      <c r="C31" t="s">
        <v>601</v>
      </c>
      <c r="D31" s="91" t="s">
        <v>730</v>
      </c>
      <c r="E31" t="s">
        <v>731</v>
      </c>
      <c r="F31" t="s">
        <v>13</v>
      </c>
      <c r="G31">
        <v>6</v>
      </c>
      <c r="H31">
        <v>4.5</v>
      </c>
      <c r="I31" t="s">
        <v>700</v>
      </c>
      <c r="L31" t="s">
        <v>601</v>
      </c>
    </row>
    <row r="32" spans="1:12" x14ac:dyDescent="0.2">
      <c r="C32" t="s">
        <v>601</v>
      </c>
      <c r="D32" s="91" t="s">
        <v>732</v>
      </c>
      <c r="E32" t="s">
        <v>733</v>
      </c>
      <c r="F32" t="s">
        <v>13</v>
      </c>
      <c r="G32">
        <v>5</v>
      </c>
      <c r="H32">
        <v>17</v>
      </c>
      <c r="I32" t="s">
        <v>700</v>
      </c>
      <c r="L32" t="s">
        <v>601</v>
      </c>
    </row>
    <row r="33" spans="1:12" x14ac:dyDescent="0.2">
      <c r="C33" t="s">
        <v>601</v>
      </c>
      <c r="D33" s="91" t="s">
        <v>734</v>
      </c>
      <c r="E33" t="s">
        <v>735</v>
      </c>
      <c r="F33" t="s">
        <v>13</v>
      </c>
      <c r="G33">
        <v>5</v>
      </c>
      <c r="H33">
        <v>17</v>
      </c>
      <c r="I33" t="s">
        <v>700</v>
      </c>
      <c r="L33" t="s">
        <v>601</v>
      </c>
    </row>
    <row r="34" spans="1:12" x14ac:dyDescent="0.2">
      <c r="A34" t="s">
        <v>693</v>
      </c>
      <c r="C34" t="s">
        <v>601</v>
      </c>
      <c r="D34" s="91" t="s">
        <v>736</v>
      </c>
      <c r="E34" t="s">
        <v>737</v>
      </c>
      <c r="F34" t="s">
        <v>738</v>
      </c>
      <c r="G34">
        <v>6</v>
      </c>
      <c r="H34">
        <v>4.9000000000000004</v>
      </c>
      <c r="J34" t="s">
        <v>693</v>
      </c>
      <c r="L34" t="s">
        <v>601</v>
      </c>
    </row>
    <row r="35" spans="1:12" x14ac:dyDescent="0.2">
      <c r="A35" t="s">
        <v>693</v>
      </c>
      <c r="C35" t="s">
        <v>601</v>
      </c>
      <c r="D35" s="91" t="s">
        <v>739</v>
      </c>
      <c r="E35" t="s">
        <v>740</v>
      </c>
      <c r="F35" t="s">
        <v>738</v>
      </c>
      <c r="G35">
        <v>6</v>
      </c>
      <c r="H35">
        <v>4.9000000000000004</v>
      </c>
      <c r="J35" t="s">
        <v>693</v>
      </c>
      <c r="L35" t="s">
        <v>601</v>
      </c>
    </row>
    <row r="36" spans="1:12" x14ac:dyDescent="0.2">
      <c r="A36" t="s">
        <v>693</v>
      </c>
      <c r="C36" t="s">
        <v>601</v>
      </c>
      <c r="D36" s="91" t="s">
        <v>741</v>
      </c>
      <c r="E36" t="s">
        <v>737</v>
      </c>
      <c r="F36" t="s">
        <v>738</v>
      </c>
      <c r="G36">
        <v>5</v>
      </c>
      <c r="H36">
        <v>18.899999999999999</v>
      </c>
      <c r="J36" t="s">
        <v>693</v>
      </c>
      <c r="L36" t="s">
        <v>601</v>
      </c>
    </row>
    <row r="37" spans="1:12" x14ac:dyDescent="0.2">
      <c r="A37" t="s">
        <v>693</v>
      </c>
      <c r="C37" t="s">
        <v>601</v>
      </c>
      <c r="D37" s="91" t="s">
        <v>742</v>
      </c>
      <c r="E37" t="s">
        <v>743</v>
      </c>
      <c r="F37" t="s">
        <v>738</v>
      </c>
      <c r="G37">
        <v>5</v>
      </c>
      <c r="H37">
        <v>18.899999999999999</v>
      </c>
      <c r="J37" t="s">
        <v>693</v>
      </c>
      <c r="L37" t="s">
        <v>601</v>
      </c>
    </row>
    <row r="38" spans="1:12" x14ac:dyDescent="0.2">
      <c r="A38" t="s">
        <v>693</v>
      </c>
      <c r="B38" t="s">
        <v>603</v>
      </c>
      <c r="C38" t="s">
        <v>604</v>
      </c>
      <c r="D38" s="91">
        <v>4430901</v>
      </c>
      <c r="E38" t="s">
        <v>744</v>
      </c>
      <c r="F38" t="s">
        <v>738</v>
      </c>
      <c r="G38">
        <v>6</v>
      </c>
      <c r="H38">
        <v>5.29</v>
      </c>
      <c r="J38" t="s">
        <v>693</v>
      </c>
      <c r="K38" t="s">
        <v>603</v>
      </c>
      <c r="L38" t="s">
        <v>604</v>
      </c>
    </row>
    <row r="39" spans="1:12" x14ac:dyDescent="0.2">
      <c r="A39" t="s">
        <v>693</v>
      </c>
      <c r="B39" t="s">
        <v>603</v>
      </c>
      <c r="C39" t="s">
        <v>601</v>
      </c>
      <c r="D39" s="91" t="s">
        <v>745</v>
      </c>
      <c r="E39" t="s">
        <v>746</v>
      </c>
      <c r="F39" t="s">
        <v>738</v>
      </c>
      <c r="G39">
        <v>6</v>
      </c>
      <c r="H39">
        <v>5.9</v>
      </c>
      <c r="J39" t="s">
        <v>693</v>
      </c>
      <c r="K39" t="s">
        <v>603</v>
      </c>
      <c r="L39" t="s">
        <v>601</v>
      </c>
    </row>
    <row r="40" spans="1:12" x14ac:dyDescent="0.2">
      <c r="A40" t="s">
        <v>693</v>
      </c>
      <c r="B40" t="s">
        <v>603</v>
      </c>
      <c r="C40" t="s">
        <v>601</v>
      </c>
      <c r="D40" s="91" t="s">
        <v>747</v>
      </c>
      <c r="E40" t="s">
        <v>748</v>
      </c>
      <c r="F40" t="s">
        <v>738</v>
      </c>
      <c r="G40">
        <v>6</v>
      </c>
      <c r="H40">
        <v>5.9</v>
      </c>
      <c r="J40" t="s">
        <v>693</v>
      </c>
      <c r="K40" t="s">
        <v>603</v>
      </c>
      <c r="L40" t="s">
        <v>601</v>
      </c>
    </row>
    <row r="41" spans="1:12" x14ac:dyDescent="0.2">
      <c r="A41" t="s">
        <v>693</v>
      </c>
      <c r="B41" t="s">
        <v>603</v>
      </c>
      <c r="C41" t="s">
        <v>601</v>
      </c>
      <c r="D41" s="91" t="s">
        <v>749</v>
      </c>
      <c r="E41" t="s">
        <v>750</v>
      </c>
      <c r="F41" t="s">
        <v>738</v>
      </c>
      <c r="G41">
        <v>6</v>
      </c>
      <c r="H41">
        <v>5.9</v>
      </c>
      <c r="J41" t="s">
        <v>693</v>
      </c>
      <c r="K41" t="s">
        <v>603</v>
      </c>
      <c r="L41" t="s">
        <v>601</v>
      </c>
    </row>
    <row r="42" spans="1:12" x14ac:dyDescent="0.2">
      <c r="A42" t="s">
        <v>693</v>
      </c>
      <c r="B42" t="s">
        <v>603</v>
      </c>
      <c r="C42" t="s">
        <v>601</v>
      </c>
      <c r="D42" s="91" t="s">
        <v>751</v>
      </c>
      <c r="E42" t="s">
        <v>752</v>
      </c>
      <c r="F42" t="s">
        <v>738</v>
      </c>
      <c r="G42">
        <v>6</v>
      </c>
      <c r="H42">
        <v>5.9</v>
      </c>
      <c r="J42" t="s">
        <v>693</v>
      </c>
      <c r="K42" t="s">
        <v>603</v>
      </c>
      <c r="L42" t="s">
        <v>601</v>
      </c>
    </row>
    <row r="43" spans="1:12" x14ac:dyDescent="0.2">
      <c r="A43" t="s">
        <v>693</v>
      </c>
      <c r="C43" t="s">
        <v>609</v>
      </c>
      <c r="D43" s="91">
        <v>1301</v>
      </c>
      <c r="E43" t="s">
        <v>753</v>
      </c>
      <c r="F43" t="s">
        <v>754</v>
      </c>
      <c r="G43">
        <v>12</v>
      </c>
      <c r="H43">
        <v>4.99</v>
      </c>
      <c r="J43" t="s">
        <v>693</v>
      </c>
      <c r="L43" t="s">
        <v>609</v>
      </c>
    </row>
    <row r="44" spans="1:12" x14ac:dyDescent="0.2">
      <c r="A44" t="s">
        <v>693</v>
      </c>
      <c r="C44" t="s">
        <v>604</v>
      </c>
      <c r="D44" s="91">
        <v>1840901</v>
      </c>
      <c r="E44" t="s">
        <v>755</v>
      </c>
      <c r="F44" t="s">
        <v>754</v>
      </c>
      <c r="G44">
        <v>6</v>
      </c>
      <c r="H44">
        <v>7.29</v>
      </c>
      <c r="J44" t="s">
        <v>693</v>
      </c>
      <c r="L44" t="s">
        <v>604</v>
      </c>
    </row>
    <row r="45" spans="1:12" x14ac:dyDescent="0.2">
      <c r="A45" t="s">
        <v>693</v>
      </c>
      <c r="C45" t="s">
        <v>604</v>
      </c>
      <c r="D45" s="91">
        <v>1840902</v>
      </c>
      <c r="E45" t="s">
        <v>756</v>
      </c>
      <c r="F45" t="s">
        <v>754</v>
      </c>
      <c r="G45">
        <v>6</v>
      </c>
      <c r="H45">
        <v>7.29</v>
      </c>
      <c r="J45" t="s">
        <v>693</v>
      </c>
      <c r="L45" t="s">
        <v>604</v>
      </c>
    </row>
    <row r="46" spans="1:12" x14ac:dyDescent="0.2">
      <c r="A46" t="s">
        <v>693</v>
      </c>
      <c r="C46" t="s">
        <v>601</v>
      </c>
      <c r="D46" s="91" t="s">
        <v>757</v>
      </c>
      <c r="E46" t="s">
        <v>758</v>
      </c>
      <c r="F46" t="s">
        <v>14</v>
      </c>
      <c r="G46">
        <v>6</v>
      </c>
      <c r="H46">
        <v>4.9000000000000004</v>
      </c>
      <c r="J46" t="s">
        <v>693</v>
      </c>
      <c r="L46" t="s">
        <v>601</v>
      </c>
    </row>
    <row r="47" spans="1:12" x14ac:dyDescent="0.2">
      <c r="A47" t="s">
        <v>693</v>
      </c>
      <c r="C47" t="s">
        <v>601</v>
      </c>
      <c r="D47" s="91" t="s">
        <v>759</v>
      </c>
      <c r="E47" t="s">
        <v>758</v>
      </c>
      <c r="F47" t="s">
        <v>14</v>
      </c>
      <c r="G47">
        <v>6</v>
      </c>
      <c r="H47">
        <v>9.5</v>
      </c>
      <c r="J47" t="s">
        <v>693</v>
      </c>
      <c r="L47" t="s">
        <v>601</v>
      </c>
    </row>
    <row r="48" spans="1:12" x14ac:dyDescent="0.2">
      <c r="A48" t="s">
        <v>693</v>
      </c>
      <c r="C48" t="s">
        <v>601</v>
      </c>
      <c r="D48" s="91" t="s">
        <v>760</v>
      </c>
      <c r="E48" t="s">
        <v>761</v>
      </c>
      <c r="F48" t="s">
        <v>14</v>
      </c>
      <c r="G48">
        <v>6</v>
      </c>
      <c r="H48">
        <v>9.5</v>
      </c>
      <c r="J48" t="s">
        <v>693</v>
      </c>
      <c r="L48" t="s">
        <v>601</v>
      </c>
    </row>
    <row r="49" spans="1:12" x14ac:dyDescent="0.2">
      <c r="A49" t="s">
        <v>693</v>
      </c>
      <c r="C49" t="s">
        <v>606</v>
      </c>
      <c r="D49" s="91" t="s">
        <v>762</v>
      </c>
      <c r="E49" t="s">
        <v>763</v>
      </c>
      <c r="F49" t="s">
        <v>14</v>
      </c>
      <c r="G49">
        <v>20</v>
      </c>
      <c r="H49">
        <v>4.75</v>
      </c>
      <c r="J49" t="s">
        <v>693</v>
      </c>
      <c r="L49" t="s">
        <v>606</v>
      </c>
    </row>
    <row r="50" spans="1:12" x14ac:dyDescent="0.2">
      <c r="A50" t="s">
        <v>693</v>
      </c>
      <c r="C50" t="s">
        <v>606</v>
      </c>
      <c r="D50" s="91" t="s">
        <v>764</v>
      </c>
      <c r="E50" t="s">
        <v>763</v>
      </c>
      <c r="F50" t="s">
        <v>14</v>
      </c>
      <c r="G50">
        <v>10</v>
      </c>
      <c r="H50">
        <v>9.4</v>
      </c>
      <c r="J50" t="s">
        <v>693</v>
      </c>
      <c r="L50" t="s">
        <v>606</v>
      </c>
    </row>
    <row r="51" spans="1:12" x14ac:dyDescent="0.2">
      <c r="A51" t="s">
        <v>693</v>
      </c>
      <c r="C51" t="s">
        <v>606</v>
      </c>
      <c r="D51" s="91" t="s">
        <v>765</v>
      </c>
      <c r="E51" t="s">
        <v>766</v>
      </c>
      <c r="F51" t="s">
        <v>14</v>
      </c>
      <c r="G51">
        <v>10</v>
      </c>
      <c r="H51">
        <v>9.3000000000000007</v>
      </c>
      <c r="J51" t="s">
        <v>693</v>
      </c>
      <c r="L51" t="s">
        <v>606</v>
      </c>
    </row>
    <row r="52" spans="1:12" x14ac:dyDescent="0.2">
      <c r="A52" t="s">
        <v>693</v>
      </c>
      <c r="C52" t="s">
        <v>601</v>
      </c>
      <c r="D52" s="91" t="s">
        <v>767</v>
      </c>
      <c r="E52" t="s">
        <v>768</v>
      </c>
      <c r="F52" t="s">
        <v>14</v>
      </c>
      <c r="G52">
        <v>5</v>
      </c>
      <c r="H52">
        <v>18.5</v>
      </c>
      <c r="J52" t="s">
        <v>693</v>
      </c>
      <c r="L52" t="s">
        <v>601</v>
      </c>
    </row>
    <row r="53" spans="1:12" x14ac:dyDescent="0.2">
      <c r="A53" t="s">
        <v>693</v>
      </c>
      <c r="C53" t="s">
        <v>601</v>
      </c>
      <c r="D53" s="91" t="s">
        <v>769</v>
      </c>
      <c r="E53" t="s">
        <v>770</v>
      </c>
      <c r="F53" t="s">
        <v>14</v>
      </c>
      <c r="G53">
        <v>5</v>
      </c>
      <c r="H53">
        <v>18.5</v>
      </c>
      <c r="J53" t="s">
        <v>693</v>
      </c>
      <c r="L53" t="s">
        <v>601</v>
      </c>
    </row>
    <row r="54" spans="1:12" x14ac:dyDescent="0.2">
      <c r="A54" t="s">
        <v>693</v>
      </c>
      <c r="B54" t="s">
        <v>603</v>
      </c>
      <c r="C54" t="s">
        <v>604</v>
      </c>
      <c r="D54" s="91">
        <v>5080901</v>
      </c>
      <c r="E54" t="s">
        <v>771</v>
      </c>
      <c r="F54" t="s">
        <v>15</v>
      </c>
      <c r="G54">
        <v>6</v>
      </c>
      <c r="H54">
        <v>5.29</v>
      </c>
      <c r="J54" t="s">
        <v>693</v>
      </c>
      <c r="K54" t="s">
        <v>603</v>
      </c>
      <c r="L54" t="s">
        <v>604</v>
      </c>
    </row>
    <row r="55" spans="1:12" x14ac:dyDescent="0.2">
      <c r="A55" t="s">
        <v>693</v>
      </c>
      <c r="C55" t="s">
        <v>609</v>
      </c>
      <c r="D55" s="91">
        <v>1703</v>
      </c>
      <c r="E55" t="s">
        <v>772</v>
      </c>
      <c r="F55" t="s">
        <v>17</v>
      </c>
      <c r="G55">
        <v>5</v>
      </c>
      <c r="H55">
        <v>21.9</v>
      </c>
      <c r="J55" t="s">
        <v>693</v>
      </c>
      <c r="L55" t="s">
        <v>609</v>
      </c>
    </row>
    <row r="56" spans="1:12" x14ac:dyDescent="0.2">
      <c r="A56" t="s">
        <v>693</v>
      </c>
      <c r="C56" t="s">
        <v>602</v>
      </c>
      <c r="D56" s="91" t="s">
        <v>418</v>
      </c>
      <c r="E56" t="s">
        <v>773</v>
      </c>
      <c r="F56" t="s">
        <v>17</v>
      </c>
      <c r="G56">
        <v>6</v>
      </c>
      <c r="H56">
        <v>5.49</v>
      </c>
      <c r="J56" t="s">
        <v>693</v>
      </c>
      <c r="L56" t="s">
        <v>602</v>
      </c>
    </row>
    <row r="57" spans="1:12" x14ac:dyDescent="0.2">
      <c r="A57" t="s">
        <v>693</v>
      </c>
      <c r="B57" t="s">
        <v>603</v>
      </c>
      <c r="C57" t="s">
        <v>604</v>
      </c>
      <c r="D57" s="91">
        <v>5340901</v>
      </c>
      <c r="E57" t="s">
        <v>774</v>
      </c>
      <c r="F57" t="s">
        <v>17</v>
      </c>
      <c r="G57">
        <v>6</v>
      </c>
      <c r="H57">
        <v>5.29</v>
      </c>
      <c r="J57" t="s">
        <v>693</v>
      </c>
      <c r="K57" t="s">
        <v>603</v>
      </c>
      <c r="L57" t="s">
        <v>604</v>
      </c>
    </row>
    <row r="58" spans="1:12" x14ac:dyDescent="0.2">
      <c r="A58" t="s">
        <v>693</v>
      </c>
      <c r="B58" t="s">
        <v>603</v>
      </c>
      <c r="C58" t="s">
        <v>604</v>
      </c>
      <c r="D58" s="91">
        <v>534090101</v>
      </c>
      <c r="E58" t="s">
        <v>775</v>
      </c>
      <c r="F58" t="s">
        <v>17</v>
      </c>
      <c r="G58">
        <v>6</v>
      </c>
      <c r="H58">
        <v>5.29</v>
      </c>
      <c r="J58" t="s">
        <v>693</v>
      </c>
      <c r="K58" t="s">
        <v>603</v>
      </c>
      <c r="L58" t="s">
        <v>604</v>
      </c>
    </row>
    <row r="59" spans="1:12" x14ac:dyDescent="0.2">
      <c r="A59" t="s">
        <v>693</v>
      </c>
      <c r="C59" t="s">
        <v>601</v>
      </c>
      <c r="D59" s="91" t="s">
        <v>776</v>
      </c>
      <c r="E59" t="s">
        <v>777</v>
      </c>
      <c r="F59" t="s">
        <v>17</v>
      </c>
      <c r="G59">
        <v>6</v>
      </c>
      <c r="H59">
        <v>4.9000000000000004</v>
      </c>
      <c r="J59" t="s">
        <v>693</v>
      </c>
      <c r="L59" t="s">
        <v>601</v>
      </c>
    </row>
    <row r="60" spans="1:12" x14ac:dyDescent="0.2">
      <c r="A60" t="s">
        <v>693</v>
      </c>
      <c r="C60" t="s">
        <v>601</v>
      </c>
      <c r="D60" s="91" t="s">
        <v>778</v>
      </c>
      <c r="E60" t="s">
        <v>779</v>
      </c>
      <c r="F60" t="s">
        <v>17</v>
      </c>
      <c r="G60">
        <v>6</v>
      </c>
      <c r="H60">
        <v>4.9000000000000004</v>
      </c>
      <c r="J60" t="s">
        <v>693</v>
      </c>
      <c r="L60" t="s">
        <v>601</v>
      </c>
    </row>
    <row r="61" spans="1:12" x14ac:dyDescent="0.2">
      <c r="A61" t="s">
        <v>693</v>
      </c>
      <c r="C61" t="s">
        <v>601</v>
      </c>
      <c r="D61" s="91" t="s">
        <v>780</v>
      </c>
      <c r="E61" t="s">
        <v>779</v>
      </c>
      <c r="F61" t="s">
        <v>17</v>
      </c>
      <c r="G61">
        <v>6</v>
      </c>
      <c r="H61">
        <v>9.5</v>
      </c>
      <c r="J61" t="s">
        <v>693</v>
      </c>
      <c r="L61" t="s">
        <v>601</v>
      </c>
    </row>
    <row r="62" spans="1:12" x14ac:dyDescent="0.2">
      <c r="A62" t="s">
        <v>693</v>
      </c>
      <c r="C62" t="s">
        <v>601</v>
      </c>
      <c r="D62" s="91" t="s">
        <v>781</v>
      </c>
      <c r="E62" t="s">
        <v>782</v>
      </c>
      <c r="F62" t="s">
        <v>17</v>
      </c>
      <c r="G62">
        <v>6</v>
      </c>
      <c r="H62">
        <v>9.5</v>
      </c>
      <c r="J62" t="s">
        <v>693</v>
      </c>
      <c r="L62" t="s">
        <v>601</v>
      </c>
    </row>
    <row r="63" spans="1:12" x14ac:dyDescent="0.2">
      <c r="A63" t="s">
        <v>693</v>
      </c>
      <c r="C63" t="s">
        <v>601</v>
      </c>
      <c r="D63" s="91" t="s">
        <v>783</v>
      </c>
      <c r="E63" t="s">
        <v>784</v>
      </c>
      <c r="F63" t="s">
        <v>17</v>
      </c>
      <c r="G63">
        <v>5</v>
      </c>
      <c r="H63">
        <v>18.5</v>
      </c>
      <c r="J63" t="s">
        <v>693</v>
      </c>
      <c r="L63" t="s">
        <v>601</v>
      </c>
    </row>
    <row r="64" spans="1:12" x14ac:dyDescent="0.2">
      <c r="A64" t="s">
        <v>693</v>
      </c>
      <c r="C64" t="s">
        <v>601</v>
      </c>
      <c r="D64" s="91" t="s">
        <v>785</v>
      </c>
      <c r="E64" t="s">
        <v>786</v>
      </c>
      <c r="F64" t="s">
        <v>17</v>
      </c>
      <c r="G64">
        <v>5</v>
      </c>
      <c r="H64">
        <v>18.5</v>
      </c>
      <c r="J64" t="s">
        <v>693</v>
      </c>
      <c r="L64" t="s">
        <v>601</v>
      </c>
    </row>
    <row r="65" spans="1:12" x14ac:dyDescent="0.2">
      <c r="A65" t="s">
        <v>693</v>
      </c>
      <c r="C65" t="s">
        <v>601</v>
      </c>
      <c r="D65" s="91" t="s">
        <v>787</v>
      </c>
      <c r="E65" t="s">
        <v>788</v>
      </c>
      <c r="F65" t="s">
        <v>17</v>
      </c>
      <c r="G65">
        <v>6</v>
      </c>
      <c r="H65">
        <v>9.9</v>
      </c>
      <c r="J65" t="s">
        <v>693</v>
      </c>
      <c r="L65" t="s">
        <v>601</v>
      </c>
    </row>
    <row r="66" spans="1:12" x14ac:dyDescent="0.2">
      <c r="A66" t="s">
        <v>693</v>
      </c>
      <c r="C66" t="s">
        <v>601</v>
      </c>
      <c r="D66" s="91" t="s">
        <v>789</v>
      </c>
      <c r="E66" t="s">
        <v>790</v>
      </c>
      <c r="F66" t="s">
        <v>17</v>
      </c>
      <c r="G66">
        <v>6</v>
      </c>
      <c r="H66">
        <v>9.9</v>
      </c>
      <c r="J66" t="s">
        <v>693</v>
      </c>
      <c r="L66" t="s">
        <v>601</v>
      </c>
    </row>
    <row r="67" spans="1:12" x14ac:dyDescent="0.2">
      <c r="A67" t="s">
        <v>693</v>
      </c>
      <c r="C67" t="s">
        <v>602</v>
      </c>
      <c r="D67" s="91" t="s">
        <v>791</v>
      </c>
      <c r="E67" t="s">
        <v>792</v>
      </c>
      <c r="F67" t="s">
        <v>17</v>
      </c>
      <c r="G67">
        <v>6</v>
      </c>
      <c r="H67">
        <v>8.99</v>
      </c>
      <c r="J67" t="s">
        <v>693</v>
      </c>
      <c r="L67" t="s">
        <v>602</v>
      </c>
    </row>
    <row r="68" spans="1:12" x14ac:dyDescent="0.2">
      <c r="A68" t="s">
        <v>693</v>
      </c>
      <c r="C68" t="s">
        <v>602</v>
      </c>
      <c r="D68" s="91" t="s">
        <v>793</v>
      </c>
      <c r="E68" t="s">
        <v>794</v>
      </c>
      <c r="F68" t="s">
        <v>17</v>
      </c>
      <c r="G68">
        <v>6</v>
      </c>
      <c r="H68">
        <v>8.99</v>
      </c>
      <c r="J68" t="s">
        <v>693</v>
      </c>
      <c r="L68" t="s">
        <v>602</v>
      </c>
    </row>
    <row r="69" spans="1:12" x14ac:dyDescent="0.2">
      <c r="A69" t="s">
        <v>693</v>
      </c>
      <c r="C69" t="s">
        <v>606</v>
      </c>
      <c r="D69" s="91" t="s">
        <v>795</v>
      </c>
      <c r="E69" t="s">
        <v>796</v>
      </c>
      <c r="F69" t="s">
        <v>17</v>
      </c>
      <c r="G69">
        <v>10</v>
      </c>
      <c r="H69">
        <v>9.5</v>
      </c>
      <c r="J69" t="s">
        <v>693</v>
      </c>
      <c r="L69" t="s">
        <v>606</v>
      </c>
    </row>
    <row r="70" spans="1:12" x14ac:dyDescent="0.2">
      <c r="A70" t="s">
        <v>693</v>
      </c>
      <c r="C70" t="s">
        <v>606</v>
      </c>
      <c r="D70" s="91" t="s">
        <v>797</v>
      </c>
      <c r="E70" t="s">
        <v>798</v>
      </c>
      <c r="F70" t="s">
        <v>17</v>
      </c>
      <c r="G70">
        <v>10</v>
      </c>
      <c r="H70">
        <v>9.4</v>
      </c>
      <c r="J70" t="s">
        <v>693</v>
      </c>
      <c r="L70" t="s">
        <v>606</v>
      </c>
    </row>
    <row r="71" spans="1:12" x14ac:dyDescent="0.2">
      <c r="A71" t="s">
        <v>693</v>
      </c>
      <c r="C71" t="s">
        <v>606</v>
      </c>
      <c r="D71" s="91" t="s">
        <v>799</v>
      </c>
      <c r="E71" t="s">
        <v>800</v>
      </c>
      <c r="F71" t="s">
        <v>17</v>
      </c>
      <c r="G71">
        <v>20</v>
      </c>
      <c r="H71">
        <v>4.8</v>
      </c>
      <c r="J71" t="s">
        <v>693</v>
      </c>
      <c r="L71" t="s">
        <v>606</v>
      </c>
    </row>
    <row r="72" spans="1:12" x14ac:dyDescent="0.2">
      <c r="A72" t="s">
        <v>693</v>
      </c>
      <c r="C72" t="s">
        <v>606</v>
      </c>
      <c r="D72" s="91" t="s">
        <v>801</v>
      </c>
      <c r="E72" t="s">
        <v>800</v>
      </c>
      <c r="F72" t="s">
        <v>17</v>
      </c>
      <c r="G72">
        <v>10</v>
      </c>
      <c r="H72">
        <v>9.5</v>
      </c>
      <c r="J72" t="s">
        <v>693</v>
      </c>
      <c r="L72" t="s">
        <v>606</v>
      </c>
    </row>
    <row r="73" spans="1:12" x14ac:dyDescent="0.2">
      <c r="A73" t="s">
        <v>693</v>
      </c>
      <c r="C73" t="s">
        <v>606</v>
      </c>
      <c r="D73" s="91" t="s">
        <v>802</v>
      </c>
      <c r="E73" t="s">
        <v>803</v>
      </c>
      <c r="F73" t="s">
        <v>17</v>
      </c>
      <c r="G73">
        <v>10</v>
      </c>
      <c r="H73">
        <v>9.4</v>
      </c>
      <c r="J73" t="s">
        <v>693</v>
      </c>
      <c r="L73" t="s">
        <v>606</v>
      </c>
    </row>
    <row r="74" spans="1:12" x14ac:dyDescent="0.2">
      <c r="A74" t="s">
        <v>693</v>
      </c>
      <c r="C74" t="s">
        <v>601</v>
      </c>
      <c r="D74" s="91" t="s">
        <v>419</v>
      </c>
      <c r="E74" t="s">
        <v>18</v>
      </c>
      <c r="F74" t="s">
        <v>19</v>
      </c>
      <c r="G74">
        <v>6</v>
      </c>
      <c r="H74">
        <v>4.9000000000000004</v>
      </c>
      <c r="J74" t="s">
        <v>693</v>
      </c>
      <c r="L74" t="s">
        <v>601</v>
      </c>
    </row>
    <row r="75" spans="1:12" x14ac:dyDescent="0.2">
      <c r="A75" t="s">
        <v>693</v>
      </c>
      <c r="C75" t="s">
        <v>601</v>
      </c>
      <c r="D75" s="91" t="s">
        <v>420</v>
      </c>
      <c r="E75" t="s">
        <v>20</v>
      </c>
      <c r="F75" t="s">
        <v>19</v>
      </c>
      <c r="G75">
        <v>6</v>
      </c>
      <c r="H75">
        <v>4.9000000000000004</v>
      </c>
      <c r="J75" t="s">
        <v>693</v>
      </c>
      <c r="L75" t="s">
        <v>601</v>
      </c>
    </row>
    <row r="76" spans="1:12" x14ac:dyDescent="0.2">
      <c r="A76" t="s">
        <v>693</v>
      </c>
      <c r="C76" t="s">
        <v>601</v>
      </c>
      <c r="D76" s="91" t="s">
        <v>804</v>
      </c>
      <c r="E76" t="s">
        <v>805</v>
      </c>
      <c r="F76" t="s">
        <v>19</v>
      </c>
      <c r="G76">
        <v>5</v>
      </c>
      <c r="H76">
        <v>18.5</v>
      </c>
      <c r="J76" t="s">
        <v>693</v>
      </c>
      <c r="L76" t="s">
        <v>601</v>
      </c>
    </row>
    <row r="77" spans="1:12" x14ac:dyDescent="0.2">
      <c r="A77" t="s">
        <v>693</v>
      </c>
      <c r="C77" t="s">
        <v>601</v>
      </c>
      <c r="D77" s="91" t="s">
        <v>806</v>
      </c>
      <c r="E77" t="s">
        <v>807</v>
      </c>
      <c r="F77" t="s">
        <v>19</v>
      </c>
      <c r="G77">
        <v>5</v>
      </c>
      <c r="H77">
        <v>18.5</v>
      </c>
      <c r="J77" t="s">
        <v>693</v>
      </c>
      <c r="L77" t="s">
        <v>601</v>
      </c>
    </row>
    <row r="78" spans="1:12" x14ac:dyDescent="0.2">
      <c r="A78" t="s">
        <v>693</v>
      </c>
      <c r="C78" t="s">
        <v>606</v>
      </c>
      <c r="D78" s="91" t="s">
        <v>808</v>
      </c>
      <c r="E78" t="s">
        <v>809</v>
      </c>
      <c r="F78" t="s">
        <v>21</v>
      </c>
      <c r="G78">
        <v>20</v>
      </c>
      <c r="H78">
        <v>5</v>
      </c>
      <c r="J78" t="s">
        <v>693</v>
      </c>
      <c r="L78" t="s">
        <v>606</v>
      </c>
    </row>
    <row r="79" spans="1:12" x14ac:dyDescent="0.2">
      <c r="A79" t="s">
        <v>693</v>
      </c>
      <c r="C79" t="s">
        <v>606</v>
      </c>
      <c r="D79" s="91" t="s">
        <v>810</v>
      </c>
      <c r="E79" t="s">
        <v>811</v>
      </c>
      <c r="F79" t="s">
        <v>21</v>
      </c>
      <c r="G79">
        <v>10</v>
      </c>
      <c r="H79">
        <v>9.9</v>
      </c>
      <c r="J79" t="s">
        <v>693</v>
      </c>
      <c r="L79" t="s">
        <v>606</v>
      </c>
    </row>
    <row r="80" spans="1:12" x14ac:dyDescent="0.2">
      <c r="A80" t="s">
        <v>693</v>
      </c>
      <c r="C80" t="s">
        <v>609</v>
      </c>
      <c r="D80" s="91">
        <v>1101</v>
      </c>
      <c r="E80" t="s">
        <v>812</v>
      </c>
      <c r="F80" t="s">
        <v>21</v>
      </c>
      <c r="G80">
        <v>12</v>
      </c>
      <c r="H80">
        <v>4.99</v>
      </c>
      <c r="J80" t="s">
        <v>693</v>
      </c>
      <c r="L80" t="s">
        <v>609</v>
      </c>
    </row>
    <row r="81" spans="1:12" x14ac:dyDescent="0.2">
      <c r="A81" t="s">
        <v>693</v>
      </c>
      <c r="B81" t="s">
        <v>603</v>
      </c>
      <c r="C81" t="s">
        <v>604</v>
      </c>
      <c r="D81" s="91">
        <v>3600901</v>
      </c>
      <c r="E81" t="s">
        <v>813</v>
      </c>
      <c r="F81" t="s">
        <v>21</v>
      </c>
      <c r="G81">
        <v>6</v>
      </c>
      <c r="H81">
        <v>5.29</v>
      </c>
      <c r="J81" t="s">
        <v>693</v>
      </c>
      <c r="K81" t="s">
        <v>603</v>
      </c>
      <c r="L81" t="s">
        <v>604</v>
      </c>
    </row>
    <row r="82" spans="1:12" x14ac:dyDescent="0.2">
      <c r="A82" t="s">
        <v>693</v>
      </c>
      <c r="C82" t="s">
        <v>601</v>
      </c>
      <c r="D82" s="91" t="s">
        <v>814</v>
      </c>
      <c r="E82" t="s">
        <v>815</v>
      </c>
      <c r="F82" t="s">
        <v>22</v>
      </c>
      <c r="G82">
        <v>6</v>
      </c>
      <c r="H82">
        <v>4.9000000000000004</v>
      </c>
      <c r="I82" t="s">
        <v>692</v>
      </c>
      <c r="J82" t="s">
        <v>693</v>
      </c>
      <c r="L82" t="s">
        <v>601</v>
      </c>
    </row>
    <row r="83" spans="1:12" x14ac:dyDescent="0.2">
      <c r="A83" t="s">
        <v>693</v>
      </c>
      <c r="C83" t="s">
        <v>601</v>
      </c>
      <c r="D83" s="91" t="s">
        <v>816</v>
      </c>
      <c r="E83" t="s">
        <v>817</v>
      </c>
      <c r="F83" t="s">
        <v>22</v>
      </c>
      <c r="G83">
        <v>6</v>
      </c>
      <c r="H83">
        <v>4.9000000000000004</v>
      </c>
      <c r="I83" t="s">
        <v>692</v>
      </c>
      <c r="J83" t="s">
        <v>693</v>
      </c>
      <c r="L83" t="s">
        <v>601</v>
      </c>
    </row>
    <row r="84" spans="1:12" x14ac:dyDescent="0.2">
      <c r="A84" t="s">
        <v>693</v>
      </c>
      <c r="C84" t="s">
        <v>604</v>
      </c>
      <c r="D84" s="91">
        <v>1920902</v>
      </c>
      <c r="E84" t="s">
        <v>818</v>
      </c>
      <c r="F84" t="s">
        <v>22</v>
      </c>
      <c r="G84">
        <v>6</v>
      </c>
      <c r="H84">
        <v>5.29</v>
      </c>
      <c r="J84" t="s">
        <v>693</v>
      </c>
      <c r="L84" t="s">
        <v>604</v>
      </c>
    </row>
    <row r="85" spans="1:12" x14ac:dyDescent="0.2">
      <c r="C85" t="s">
        <v>604</v>
      </c>
      <c r="D85" s="91">
        <v>1910901</v>
      </c>
      <c r="E85" t="s">
        <v>819</v>
      </c>
      <c r="F85" t="s">
        <v>820</v>
      </c>
      <c r="G85">
        <v>6</v>
      </c>
      <c r="H85">
        <v>4.99</v>
      </c>
      <c r="L85" t="s">
        <v>604</v>
      </c>
    </row>
    <row r="86" spans="1:12" x14ac:dyDescent="0.2">
      <c r="A86" t="s">
        <v>693</v>
      </c>
      <c r="C86" t="s">
        <v>601</v>
      </c>
      <c r="D86" s="91" t="s">
        <v>821</v>
      </c>
      <c r="E86" t="s">
        <v>822</v>
      </c>
      <c r="F86" t="s">
        <v>274</v>
      </c>
      <c r="G86">
        <v>6</v>
      </c>
      <c r="H86">
        <v>4.5</v>
      </c>
      <c r="I86" t="s">
        <v>700</v>
      </c>
      <c r="J86" t="s">
        <v>693</v>
      </c>
      <c r="L86" t="s">
        <v>601</v>
      </c>
    </row>
    <row r="87" spans="1:12" x14ac:dyDescent="0.2">
      <c r="A87" t="s">
        <v>693</v>
      </c>
      <c r="C87" t="s">
        <v>601</v>
      </c>
      <c r="D87" s="91" t="s">
        <v>823</v>
      </c>
      <c r="E87" t="s">
        <v>824</v>
      </c>
      <c r="F87" t="s">
        <v>274</v>
      </c>
      <c r="G87">
        <v>6</v>
      </c>
      <c r="H87">
        <v>8.5</v>
      </c>
      <c r="I87" t="s">
        <v>700</v>
      </c>
      <c r="J87" t="s">
        <v>693</v>
      </c>
      <c r="L87" t="s">
        <v>601</v>
      </c>
    </row>
    <row r="88" spans="1:12" x14ac:dyDescent="0.2">
      <c r="A88" t="s">
        <v>693</v>
      </c>
      <c r="C88" t="s">
        <v>601</v>
      </c>
      <c r="D88" s="91" t="s">
        <v>825</v>
      </c>
      <c r="E88" t="s">
        <v>826</v>
      </c>
      <c r="F88" t="s">
        <v>274</v>
      </c>
      <c r="G88">
        <v>5</v>
      </c>
      <c r="H88">
        <v>15.9</v>
      </c>
      <c r="I88" t="s">
        <v>700</v>
      </c>
      <c r="J88" t="s">
        <v>693</v>
      </c>
      <c r="L88" t="s">
        <v>601</v>
      </c>
    </row>
    <row r="89" spans="1:12" x14ac:dyDescent="0.2">
      <c r="A89" t="s">
        <v>693</v>
      </c>
      <c r="C89" t="s">
        <v>601</v>
      </c>
      <c r="D89" s="91" t="s">
        <v>827</v>
      </c>
      <c r="E89" t="s">
        <v>828</v>
      </c>
      <c r="F89" t="s">
        <v>274</v>
      </c>
      <c r="G89">
        <v>5</v>
      </c>
      <c r="H89">
        <v>15.9</v>
      </c>
      <c r="I89" t="s">
        <v>700</v>
      </c>
      <c r="J89" t="s">
        <v>693</v>
      </c>
      <c r="L89" t="s">
        <v>601</v>
      </c>
    </row>
    <row r="90" spans="1:12" x14ac:dyDescent="0.2">
      <c r="A90" t="s">
        <v>693</v>
      </c>
      <c r="C90" t="s">
        <v>604</v>
      </c>
      <c r="D90" s="91">
        <v>1860901</v>
      </c>
      <c r="E90" t="s">
        <v>829</v>
      </c>
      <c r="F90" t="s">
        <v>23</v>
      </c>
      <c r="G90">
        <v>6</v>
      </c>
      <c r="H90">
        <v>6.79</v>
      </c>
      <c r="J90" t="s">
        <v>693</v>
      </c>
      <c r="L90" t="s">
        <v>604</v>
      </c>
    </row>
    <row r="92" spans="1:12" x14ac:dyDescent="0.2">
      <c r="D92" s="91" t="s">
        <v>24</v>
      </c>
    </row>
    <row r="93" spans="1:12" x14ac:dyDescent="0.2">
      <c r="A93" t="s">
        <v>693</v>
      </c>
      <c r="C93" t="s">
        <v>601</v>
      </c>
      <c r="D93" s="91" t="s">
        <v>830</v>
      </c>
      <c r="E93" t="s">
        <v>831</v>
      </c>
      <c r="F93" t="s">
        <v>832</v>
      </c>
      <c r="G93">
        <v>6</v>
      </c>
      <c r="H93">
        <v>5.9</v>
      </c>
      <c r="J93" t="s">
        <v>693</v>
      </c>
      <c r="L93" t="s">
        <v>601</v>
      </c>
    </row>
    <row r="94" spans="1:12" x14ac:dyDescent="0.2">
      <c r="A94" t="s">
        <v>693</v>
      </c>
      <c r="C94" t="s">
        <v>601</v>
      </c>
      <c r="D94" s="91" t="s">
        <v>833</v>
      </c>
      <c r="E94" t="s">
        <v>834</v>
      </c>
      <c r="F94" t="s">
        <v>832</v>
      </c>
      <c r="G94">
        <v>6</v>
      </c>
      <c r="H94">
        <v>5.9</v>
      </c>
      <c r="J94" t="s">
        <v>693</v>
      </c>
      <c r="L94" t="s">
        <v>601</v>
      </c>
    </row>
    <row r="95" spans="1:12" x14ac:dyDescent="0.2">
      <c r="A95" t="s">
        <v>693</v>
      </c>
      <c r="B95" t="s">
        <v>603</v>
      </c>
      <c r="C95" t="s">
        <v>604</v>
      </c>
      <c r="D95" s="91">
        <v>3050901</v>
      </c>
      <c r="E95" t="s">
        <v>25</v>
      </c>
      <c r="F95" t="s">
        <v>26</v>
      </c>
      <c r="G95">
        <v>6</v>
      </c>
      <c r="H95">
        <v>4.79</v>
      </c>
      <c r="J95" t="s">
        <v>693</v>
      </c>
      <c r="K95" t="s">
        <v>603</v>
      </c>
      <c r="L95" t="s">
        <v>604</v>
      </c>
    </row>
    <row r="96" spans="1:12" x14ac:dyDescent="0.2">
      <c r="A96" t="s">
        <v>693</v>
      </c>
      <c r="B96" t="s">
        <v>603</v>
      </c>
      <c r="C96" t="s">
        <v>604</v>
      </c>
      <c r="D96" s="91">
        <v>305090101</v>
      </c>
      <c r="E96" t="s">
        <v>27</v>
      </c>
      <c r="F96" t="s">
        <v>26</v>
      </c>
      <c r="G96">
        <v>6</v>
      </c>
      <c r="H96">
        <v>4.79</v>
      </c>
      <c r="J96" t="s">
        <v>693</v>
      </c>
      <c r="K96" t="s">
        <v>603</v>
      </c>
      <c r="L96" t="s">
        <v>604</v>
      </c>
    </row>
    <row r="97" spans="1:12" x14ac:dyDescent="0.2">
      <c r="A97" t="s">
        <v>693</v>
      </c>
      <c r="B97" t="s">
        <v>603</v>
      </c>
      <c r="C97" t="s">
        <v>604</v>
      </c>
      <c r="D97" s="91">
        <v>3050921</v>
      </c>
      <c r="E97" t="s">
        <v>835</v>
      </c>
      <c r="F97" t="s">
        <v>26</v>
      </c>
      <c r="G97">
        <v>6</v>
      </c>
      <c r="H97">
        <v>8.99</v>
      </c>
      <c r="J97" t="s">
        <v>693</v>
      </c>
      <c r="K97" t="s">
        <v>603</v>
      </c>
      <c r="L97" t="s">
        <v>604</v>
      </c>
    </row>
    <row r="98" spans="1:12" x14ac:dyDescent="0.2">
      <c r="A98" t="s">
        <v>693</v>
      </c>
      <c r="B98" t="s">
        <v>603</v>
      </c>
      <c r="C98" t="s">
        <v>604</v>
      </c>
      <c r="D98" s="91">
        <v>8900992</v>
      </c>
      <c r="E98" t="s">
        <v>836</v>
      </c>
      <c r="F98" t="s">
        <v>26</v>
      </c>
      <c r="G98">
        <v>6</v>
      </c>
      <c r="H98">
        <v>3.99</v>
      </c>
      <c r="J98" t="s">
        <v>693</v>
      </c>
      <c r="K98" t="s">
        <v>603</v>
      </c>
      <c r="L98" t="s">
        <v>604</v>
      </c>
    </row>
    <row r="99" spans="1:12" x14ac:dyDescent="0.2">
      <c r="B99" t="s">
        <v>603</v>
      </c>
      <c r="C99" t="s">
        <v>604</v>
      </c>
      <c r="D99" s="91">
        <v>8910906</v>
      </c>
      <c r="E99" t="s">
        <v>28</v>
      </c>
      <c r="F99" t="s">
        <v>29</v>
      </c>
      <c r="G99">
        <v>6</v>
      </c>
      <c r="H99">
        <v>4.29</v>
      </c>
      <c r="K99" t="s">
        <v>603</v>
      </c>
      <c r="L99" t="s">
        <v>604</v>
      </c>
    </row>
    <row r="100" spans="1:12" x14ac:dyDescent="0.2">
      <c r="A100" t="s">
        <v>693</v>
      </c>
      <c r="B100" t="s">
        <v>603</v>
      </c>
      <c r="C100" t="s">
        <v>604</v>
      </c>
      <c r="D100" s="91">
        <v>8910907</v>
      </c>
      <c r="E100" t="s">
        <v>266</v>
      </c>
      <c r="F100" t="s">
        <v>29</v>
      </c>
      <c r="G100">
        <v>6</v>
      </c>
      <c r="H100">
        <v>4.79</v>
      </c>
      <c r="J100" t="s">
        <v>693</v>
      </c>
      <c r="K100" t="s">
        <v>603</v>
      </c>
      <c r="L100" t="s">
        <v>604</v>
      </c>
    </row>
    <row r="101" spans="1:12" x14ac:dyDescent="0.2">
      <c r="B101" t="s">
        <v>603</v>
      </c>
      <c r="C101" t="s">
        <v>604</v>
      </c>
      <c r="D101" s="91">
        <v>8950925</v>
      </c>
      <c r="E101" t="s">
        <v>837</v>
      </c>
      <c r="F101" t="s">
        <v>29</v>
      </c>
      <c r="G101">
        <v>6</v>
      </c>
      <c r="H101">
        <v>7.79</v>
      </c>
      <c r="K101" t="s">
        <v>603</v>
      </c>
      <c r="L101" t="s">
        <v>604</v>
      </c>
    </row>
    <row r="102" spans="1:12" x14ac:dyDescent="0.2">
      <c r="B102" t="s">
        <v>603</v>
      </c>
      <c r="C102" t="s">
        <v>604</v>
      </c>
      <c r="D102" s="91">
        <v>8950930</v>
      </c>
      <c r="E102" t="s">
        <v>30</v>
      </c>
      <c r="F102" t="s">
        <v>29</v>
      </c>
      <c r="G102">
        <v>6</v>
      </c>
      <c r="H102">
        <v>7.29</v>
      </c>
      <c r="K102" t="s">
        <v>603</v>
      </c>
      <c r="L102" t="s">
        <v>604</v>
      </c>
    </row>
    <row r="103" spans="1:12" x14ac:dyDescent="0.2">
      <c r="A103" t="s">
        <v>693</v>
      </c>
      <c r="C103" t="s">
        <v>606</v>
      </c>
      <c r="D103" s="91" t="s">
        <v>838</v>
      </c>
      <c r="E103" t="s">
        <v>839</v>
      </c>
      <c r="F103" t="s">
        <v>840</v>
      </c>
      <c r="G103">
        <v>10</v>
      </c>
      <c r="H103">
        <v>8.8000000000000007</v>
      </c>
      <c r="J103" t="s">
        <v>693</v>
      </c>
      <c r="L103" t="s">
        <v>606</v>
      </c>
    </row>
    <row r="104" spans="1:12" x14ac:dyDescent="0.2">
      <c r="A104" t="s">
        <v>693</v>
      </c>
      <c r="C104" t="s">
        <v>606</v>
      </c>
      <c r="D104" s="91" t="s">
        <v>841</v>
      </c>
      <c r="E104" t="s">
        <v>842</v>
      </c>
      <c r="F104" t="s">
        <v>840</v>
      </c>
      <c r="G104">
        <v>10</v>
      </c>
      <c r="H104">
        <v>8.6</v>
      </c>
      <c r="J104" t="s">
        <v>693</v>
      </c>
      <c r="L104" t="s">
        <v>606</v>
      </c>
    </row>
    <row r="105" spans="1:12" x14ac:dyDescent="0.2">
      <c r="A105" t="s">
        <v>693</v>
      </c>
      <c r="C105" t="s">
        <v>606</v>
      </c>
      <c r="D105" s="91" t="s">
        <v>843</v>
      </c>
      <c r="E105" t="s">
        <v>844</v>
      </c>
      <c r="F105" t="s">
        <v>845</v>
      </c>
      <c r="G105">
        <v>20</v>
      </c>
      <c r="H105">
        <v>5.0999999999999996</v>
      </c>
      <c r="J105" t="s">
        <v>693</v>
      </c>
      <c r="L105" t="s">
        <v>606</v>
      </c>
    </row>
    <row r="106" spans="1:12" x14ac:dyDescent="0.2">
      <c r="A106" t="s">
        <v>693</v>
      </c>
      <c r="C106" t="s">
        <v>606</v>
      </c>
      <c r="D106" s="91" t="s">
        <v>846</v>
      </c>
      <c r="E106" t="s">
        <v>847</v>
      </c>
      <c r="F106" t="s">
        <v>845</v>
      </c>
      <c r="G106">
        <v>10</v>
      </c>
      <c r="H106">
        <v>10.1</v>
      </c>
      <c r="J106" t="s">
        <v>693</v>
      </c>
      <c r="L106" t="s">
        <v>606</v>
      </c>
    </row>
    <row r="107" spans="1:12" x14ac:dyDescent="0.2">
      <c r="C107" t="s">
        <v>606</v>
      </c>
      <c r="D107" s="91" t="s">
        <v>848</v>
      </c>
      <c r="E107" t="s">
        <v>849</v>
      </c>
      <c r="F107" t="s">
        <v>850</v>
      </c>
      <c r="G107">
        <v>20</v>
      </c>
      <c r="H107">
        <v>4.75</v>
      </c>
      <c r="L107" t="s">
        <v>606</v>
      </c>
    </row>
    <row r="108" spans="1:12" x14ac:dyDescent="0.2">
      <c r="A108" t="s">
        <v>693</v>
      </c>
      <c r="C108" t="s">
        <v>606</v>
      </c>
      <c r="D108" s="91" t="s">
        <v>851</v>
      </c>
      <c r="E108" t="s">
        <v>849</v>
      </c>
      <c r="F108" t="s">
        <v>850</v>
      </c>
      <c r="G108">
        <v>20</v>
      </c>
      <c r="H108">
        <v>4.75</v>
      </c>
      <c r="J108" t="s">
        <v>693</v>
      </c>
      <c r="L108" t="s">
        <v>606</v>
      </c>
    </row>
    <row r="109" spans="1:12" x14ac:dyDescent="0.2">
      <c r="C109" t="s">
        <v>606</v>
      </c>
      <c r="D109" s="91" t="s">
        <v>852</v>
      </c>
      <c r="E109" t="s">
        <v>853</v>
      </c>
      <c r="F109" t="s">
        <v>850</v>
      </c>
      <c r="G109">
        <v>10</v>
      </c>
      <c r="H109">
        <v>9.4</v>
      </c>
      <c r="L109" t="s">
        <v>606</v>
      </c>
    </row>
    <row r="110" spans="1:12" x14ac:dyDescent="0.2">
      <c r="A110" t="s">
        <v>693</v>
      </c>
      <c r="C110" t="s">
        <v>606</v>
      </c>
      <c r="D110" s="91" t="s">
        <v>854</v>
      </c>
      <c r="E110" t="s">
        <v>853</v>
      </c>
      <c r="F110" t="s">
        <v>850</v>
      </c>
      <c r="G110">
        <v>10</v>
      </c>
      <c r="H110">
        <v>9.4</v>
      </c>
      <c r="J110" t="s">
        <v>693</v>
      </c>
      <c r="L110" t="s">
        <v>606</v>
      </c>
    </row>
    <row r="111" spans="1:12" x14ac:dyDescent="0.2">
      <c r="A111" t="s">
        <v>693</v>
      </c>
      <c r="C111" t="s">
        <v>606</v>
      </c>
      <c r="D111" s="91" t="s">
        <v>855</v>
      </c>
      <c r="E111" t="s">
        <v>856</v>
      </c>
      <c r="F111" t="s">
        <v>857</v>
      </c>
      <c r="G111">
        <v>20</v>
      </c>
      <c r="H111">
        <v>5.25</v>
      </c>
      <c r="J111" t="s">
        <v>693</v>
      </c>
      <c r="L111" t="s">
        <v>606</v>
      </c>
    </row>
    <row r="112" spans="1:12" x14ac:dyDescent="0.2">
      <c r="A112" t="s">
        <v>693</v>
      </c>
      <c r="C112" t="s">
        <v>606</v>
      </c>
      <c r="D112" s="91" t="s">
        <v>858</v>
      </c>
      <c r="E112" t="s">
        <v>859</v>
      </c>
      <c r="F112" t="s">
        <v>857</v>
      </c>
      <c r="G112">
        <v>10</v>
      </c>
      <c r="H112">
        <v>10.4</v>
      </c>
      <c r="J112" t="s">
        <v>693</v>
      </c>
      <c r="L112" t="s">
        <v>606</v>
      </c>
    </row>
    <row r="113" spans="1:12" x14ac:dyDescent="0.2">
      <c r="A113" t="s">
        <v>693</v>
      </c>
      <c r="B113" t="s">
        <v>603</v>
      </c>
      <c r="C113" t="s">
        <v>604</v>
      </c>
      <c r="D113" s="91">
        <v>8900999</v>
      </c>
      <c r="E113" t="s">
        <v>860</v>
      </c>
      <c r="F113" t="s">
        <v>26</v>
      </c>
      <c r="G113">
        <v>6</v>
      </c>
      <c r="H113">
        <v>8.49</v>
      </c>
      <c r="J113" t="s">
        <v>693</v>
      </c>
      <c r="K113" t="s">
        <v>603</v>
      </c>
      <c r="L113" t="s">
        <v>604</v>
      </c>
    </row>
    <row r="115" spans="1:12" x14ac:dyDescent="0.2">
      <c r="D115" s="91" t="s">
        <v>31</v>
      </c>
    </row>
    <row r="116" spans="1:12" x14ac:dyDescent="0.2">
      <c r="A116" t="s">
        <v>693</v>
      </c>
      <c r="C116" t="s">
        <v>606</v>
      </c>
      <c r="D116" s="91" t="s">
        <v>861</v>
      </c>
      <c r="E116" t="s">
        <v>862</v>
      </c>
      <c r="F116" t="s">
        <v>840</v>
      </c>
      <c r="G116">
        <v>10</v>
      </c>
      <c r="H116">
        <v>9.3000000000000007</v>
      </c>
      <c r="J116" t="s">
        <v>693</v>
      </c>
      <c r="L116" t="s">
        <v>606</v>
      </c>
    </row>
    <row r="117" spans="1:12" x14ac:dyDescent="0.2">
      <c r="A117" t="s">
        <v>693</v>
      </c>
      <c r="C117" t="s">
        <v>606</v>
      </c>
      <c r="D117" s="91" t="s">
        <v>863</v>
      </c>
      <c r="E117" t="s">
        <v>864</v>
      </c>
      <c r="F117" t="s">
        <v>840</v>
      </c>
      <c r="G117">
        <v>10</v>
      </c>
      <c r="H117">
        <v>9.1</v>
      </c>
      <c r="J117" t="s">
        <v>693</v>
      </c>
      <c r="L117" t="s">
        <v>606</v>
      </c>
    </row>
    <row r="118" spans="1:12" x14ac:dyDescent="0.2">
      <c r="C118" t="s">
        <v>606</v>
      </c>
      <c r="D118" s="91" t="s">
        <v>865</v>
      </c>
      <c r="E118" t="s">
        <v>866</v>
      </c>
      <c r="F118" t="s">
        <v>850</v>
      </c>
      <c r="G118">
        <v>20</v>
      </c>
      <c r="H118">
        <v>4.9000000000000004</v>
      </c>
      <c r="L118" t="s">
        <v>606</v>
      </c>
    </row>
    <row r="119" spans="1:12" x14ac:dyDescent="0.2">
      <c r="A119" t="s">
        <v>693</v>
      </c>
      <c r="C119" t="s">
        <v>606</v>
      </c>
      <c r="D119" s="91" t="s">
        <v>867</v>
      </c>
      <c r="E119" t="s">
        <v>866</v>
      </c>
      <c r="F119" t="s">
        <v>850</v>
      </c>
      <c r="G119">
        <v>20</v>
      </c>
      <c r="H119">
        <v>4.9000000000000004</v>
      </c>
      <c r="J119" t="s">
        <v>693</v>
      </c>
      <c r="L119" t="s">
        <v>606</v>
      </c>
    </row>
    <row r="120" spans="1:12" x14ac:dyDescent="0.2">
      <c r="C120" t="s">
        <v>606</v>
      </c>
      <c r="D120" s="91" t="s">
        <v>868</v>
      </c>
      <c r="E120" t="s">
        <v>869</v>
      </c>
      <c r="F120" t="s">
        <v>850</v>
      </c>
      <c r="G120">
        <v>10</v>
      </c>
      <c r="H120">
        <v>9.6999999999999993</v>
      </c>
      <c r="L120" t="s">
        <v>606</v>
      </c>
    </row>
    <row r="121" spans="1:12" x14ac:dyDescent="0.2">
      <c r="A121" t="s">
        <v>693</v>
      </c>
      <c r="C121" t="s">
        <v>606</v>
      </c>
      <c r="D121" s="91" t="s">
        <v>870</v>
      </c>
      <c r="E121" t="s">
        <v>869</v>
      </c>
      <c r="F121" t="s">
        <v>850</v>
      </c>
      <c r="G121">
        <v>10</v>
      </c>
      <c r="H121">
        <v>9.6999999999999993</v>
      </c>
      <c r="J121" t="s">
        <v>693</v>
      </c>
      <c r="L121" t="s">
        <v>606</v>
      </c>
    </row>
    <row r="122" spans="1:12" x14ac:dyDescent="0.2">
      <c r="A122" t="s">
        <v>693</v>
      </c>
      <c r="C122" t="s">
        <v>606</v>
      </c>
      <c r="D122" s="91" t="s">
        <v>871</v>
      </c>
      <c r="E122" t="s">
        <v>872</v>
      </c>
      <c r="F122" t="s">
        <v>32</v>
      </c>
      <c r="G122">
        <v>20</v>
      </c>
      <c r="H122">
        <v>5.4</v>
      </c>
      <c r="I122" t="s">
        <v>700</v>
      </c>
      <c r="J122" t="s">
        <v>693</v>
      </c>
      <c r="L122" t="s">
        <v>606</v>
      </c>
    </row>
    <row r="123" spans="1:12" x14ac:dyDescent="0.2">
      <c r="A123" t="s">
        <v>693</v>
      </c>
      <c r="C123" t="s">
        <v>606</v>
      </c>
      <c r="D123" s="91" t="s">
        <v>873</v>
      </c>
      <c r="E123" t="s">
        <v>874</v>
      </c>
      <c r="F123" t="s">
        <v>32</v>
      </c>
      <c r="G123">
        <v>10</v>
      </c>
      <c r="H123">
        <v>10.7</v>
      </c>
      <c r="I123" t="s">
        <v>700</v>
      </c>
      <c r="J123" t="s">
        <v>693</v>
      </c>
      <c r="L123" t="s">
        <v>606</v>
      </c>
    </row>
    <row r="124" spans="1:12" x14ac:dyDescent="0.2">
      <c r="A124" t="s">
        <v>693</v>
      </c>
      <c r="B124" t="s">
        <v>603</v>
      </c>
      <c r="C124" t="s">
        <v>604</v>
      </c>
      <c r="D124" s="91">
        <v>5050901</v>
      </c>
      <c r="E124" t="s">
        <v>875</v>
      </c>
      <c r="F124" t="s">
        <v>15</v>
      </c>
      <c r="G124">
        <v>6</v>
      </c>
      <c r="H124">
        <v>7.29</v>
      </c>
      <c r="J124" t="s">
        <v>693</v>
      </c>
      <c r="K124" t="s">
        <v>603</v>
      </c>
      <c r="L124" t="s">
        <v>604</v>
      </c>
    </row>
    <row r="125" spans="1:12" x14ac:dyDescent="0.2">
      <c r="A125" t="s">
        <v>693</v>
      </c>
      <c r="B125" t="s">
        <v>603</v>
      </c>
      <c r="C125" t="s">
        <v>604</v>
      </c>
      <c r="D125" s="91">
        <v>5050902</v>
      </c>
      <c r="E125" t="s">
        <v>876</v>
      </c>
      <c r="F125" t="s">
        <v>15</v>
      </c>
      <c r="G125">
        <v>6</v>
      </c>
      <c r="H125">
        <v>7.29</v>
      </c>
      <c r="J125" t="s">
        <v>693</v>
      </c>
      <c r="K125" t="s">
        <v>603</v>
      </c>
      <c r="L125" t="s">
        <v>604</v>
      </c>
    </row>
    <row r="126" spans="1:12" x14ac:dyDescent="0.2">
      <c r="A126" t="s">
        <v>693</v>
      </c>
      <c r="B126" t="s">
        <v>603</v>
      </c>
      <c r="C126" t="s">
        <v>604</v>
      </c>
      <c r="D126" s="91">
        <v>5050903</v>
      </c>
      <c r="E126" t="s">
        <v>875</v>
      </c>
      <c r="F126" t="s">
        <v>15</v>
      </c>
      <c r="G126">
        <v>4</v>
      </c>
      <c r="H126">
        <v>25.95</v>
      </c>
      <c r="J126" t="s">
        <v>693</v>
      </c>
      <c r="K126" t="s">
        <v>603</v>
      </c>
      <c r="L126" t="s">
        <v>604</v>
      </c>
    </row>
    <row r="127" spans="1:12" x14ac:dyDescent="0.2">
      <c r="A127" t="s">
        <v>693</v>
      </c>
      <c r="B127" t="s">
        <v>603</v>
      </c>
      <c r="C127" t="s">
        <v>604</v>
      </c>
      <c r="D127" s="91">
        <v>1810901</v>
      </c>
      <c r="E127" t="s">
        <v>877</v>
      </c>
      <c r="F127" t="s">
        <v>23</v>
      </c>
      <c r="G127">
        <v>6</v>
      </c>
      <c r="H127">
        <v>7.29</v>
      </c>
      <c r="J127" t="s">
        <v>693</v>
      </c>
      <c r="K127" t="s">
        <v>603</v>
      </c>
      <c r="L127" t="s">
        <v>604</v>
      </c>
    </row>
    <row r="128" spans="1:12" x14ac:dyDescent="0.2">
      <c r="A128" t="s">
        <v>693</v>
      </c>
      <c r="C128" t="s">
        <v>601</v>
      </c>
      <c r="D128" s="91" t="s">
        <v>878</v>
      </c>
      <c r="E128" t="s">
        <v>879</v>
      </c>
      <c r="F128" t="s">
        <v>880</v>
      </c>
      <c r="G128">
        <v>6</v>
      </c>
      <c r="H128">
        <v>6.5</v>
      </c>
      <c r="J128" t="s">
        <v>693</v>
      </c>
      <c r="L128" t="s">
        <v>601</v>
      </c>
    </row>
    <row r="129" spans="1:12" x14ac:dyDescent="0.2">
      <c r="A129" t="s">
        <v>693</v>
      </c>
      <c r="C129" t="s">
        <v>601</v>
      </c>
      <c r="D129" s="91" t="s">
        <v>881</v>
      </c>
      <c r="E129" t="s">
        <v>882</v>
      </c>
      <c r="F129" t="s">
        <v>880</v>
      </c>
      <c r="G129">
        <v>6</v>
      </c>
      <c r="H129">
        <v>6.5</v>
      </c>
      <c r="J129" t="s">
        <v>693</v>
      </c>
      <c r="L129" t="s">
        <v>601</v>
      </c>
    </row>
    <row r="130" spans="1:12" x14ac:dyDescent="0.2">
      <c r="A130" t="s">
        <v>693</v>
      </c>
      <c r="C130" t="s">
        <v>601</v>
      </c>
      <c r="D130" s="91" t="s">
        <v>883</v>
      </c>
      <c r="E130" t="s">
        <v>884</v>
      </c>
      <c r="F130" t="s">
        <v>7</v>
      </c>
      <c r="G130">
        <v>20</v>
      </c>
      <c r="H130">
        <v>4.9000000000000004</v>
      </c>
      <c r="I130" t="s">
        <v>700</v>
      </c>
      <c r="J130" t="s">
        <v>693</v>
      </c>
      <c r="L130" t="s">
        <v>601</v>
      </c>
    </row>
    <row r="131" spans="1:12" x14ac:dyDescent="0.2">
      <c r="A131" t="s">
        <v>693</v>
      </c>
      <c r="C131" t="s">
        <v>601</v>
      </c>
      <c r="D131" s="91" t="s">
        <v>885</v>
      </c>
      <c r="E131" t="s">
        <v>886</v>
      </c>
      <c r="F131" t="s">
        <v>7</v>
      </c>
      <c r="G131">
        <v>20</v>
      </c>
      <c r="H131">
        <v>4.9000000000000004</v>
      </c>
      <c r="I131" t="s">
        <v>700</v>
      </c>
      <c r="J131" t="s">
        <v>693</v>
      </c>
      <c r="L131" t="s">
        <v>601</v>
      </c>
    </row>
    <row r="132" spans="1:12" x14ac:dyDescent="0.2">
      <c r="C132" t="s">
        <v>601</v>
      </c>
      <c r="D132" s="91" t="s">
        <v>887</v>
      </c>
      <c r="E132" t="s">
        <v>888</v>
      </c>
      <c r="F132" t="s">
        <v>13</v>
      </c>
      <c r="G132">
        <v>6</v>
      </c>
      <c r="H132">
        <v>4.9000000000000004</v>
      </c>
      <c r="I132" t="s">
        <v>700</v>
      </c>
      <c r="L132" t="s">
        <v>601</v>
      </c>
    </row>
    <row r="133" spans="1:12" x14ac:dyDescent="0.2">
      <c r="C133" t="s">
        <v>601</v>
      </c>
      <c r="D133" s="91" t="s">
        <v>889</v>
      </c>
      <c r="E133" t="s">
        <v>890</v>
      </c>
      <c r="F133" t="s">
        <v>13</v>
      </c>
      <c r="G133">
        <v>6</v>
      </c>
      <c r="H133">
        <v>4.9000000000000004</v>
      </c>
      <c r="I133" t="s">
        <v>700</v>
      </c>
      <c r="L133" t="s">
        <v>601</v>
      </c>
    </row>
    <row r="134" spans="1:12" x14ac:dyDescent="0.2">
      <c r="C134" t="s">
        <v>601</v>
      </c>
      <c r="D134" s="91" t="s">
        <v>891</v>
      </c>
      <c r="E134" t="s">
        <v>892</v>
      </c>
      <c r="F134" t="s">
        <v>13</v>
      </c>
      <c r="G134">
        <v>6</v>
      </c>
      <c r="H134">
        <v>4.5</v>
      </c>
      <c r="I134" t="s">
        <v>700</v>
      </c>
      <c r="L134" t="s">
        <v>601</v>
      </c>
    </row>
    <row r="135" spans="1:12" x14ac:dyDescent="0.2">
      <c r="C135" t="s">
        <v>601</v>
      </c>
      <c r="D135" s="91" t="s">
        <v>893</v>
      </c>
      <c r="E135" t="s">
        <v>894</v>
      </c>
      <c r="F135" t="s">
        <v>13</v>
      </c>
      <c r="G135">
        <v>6</v>
      </c>
      <c r="H135">
        <v>4.5</v>
      </c>
      <c r="I135" t="s">
        <v>700</v>
      </c>
      <c r="L135" t="s">
        <v>601</v>
      </c>
    </row>
    <row r="136" spans="1:12" x14ac:dyDescent="0.2">
      <c r="A136" t="s">
        <v>693</v>
      </c>
      <c r="C136" t="s">
        <v>609</v>
      </c>
      <c r="D136" s="91">
        <v>1701</v>
      </c>
      <c r="E136" t="s">
        <v>895</v>
      </c>
      <c r="F136" t="s">
        <v>896</v>
      </c>
      <c r="G136">
        <v>12</v>
      </c>
      <c r="H136">
        <v>4.99</v>
      </c>
      <c r="J136" t="s">
        <v>693</v>
      </c>
      <c r="L136" t="s">
        <v>609</v>
      </c>
    </row>
    <row r="137" spans="1:12" x14ac:dyDescent="0.2">
      <c r="A137" t="s">
        <v>693</v>
      </c>
      <c r="C137" t="s">
        <v>609</v>
      </c>
      <c r="D137" s="91">
        <v>1702</v>
      </c>
      <c r="E137" t="s">
        <v>897</v>
      </c>
      <c r="F137" t="s">
        <v>896</v>
      </c>
      <c r="G137">
        <v>12</v>
      </c>
      <c r="H137">
        <v>4.99</v>
      </c>
      <c r="J137" t="s">
        <v>693</v>
      </c>
      <c r="L137" t="s">
        <v>609</v>
      </c>
    </row>
    <row r="138" spans="1:12" x14ac:dyDescent="0.2">
      <c r="A138" t="s">
        <v>693</v>
      </c>
      <c r="C138" t="s">
        <v>604</v>
      </c>
      <c r="D138" s="91">
        <v>1860904</v>
      </c>
      <c r="E138" t="s">
        <v>33</v>
      </c>
      <c r="F138" t="s">
        <v>23</v>
      </c>
      <c r="G138">
        <v>4</v>
      </c>
      <c r="H138">
        <v>21.95</v>
      </c>
      <c r="J138" t="s">
        <v>693</v>
      </c>
      <c r="L138" t="s">
        <v>604</v>
      </c>
    </row>
    <row r="139" spans="1:12" x14ac:dyDescent="0.2">
      <c r="A139" t="s">
        <v>693</v>
      </c>
      <c r="C139" t="s">
        <v>604</v>
      </c>
      <c r="D139" s="91">
        <v>1860903</v>
      </c>
      <c r="E139" t="s">
        <v>898</v>
      </c>
      <c r="F139" t="s">
        <v>23</v>
      </c>
      <c r="G139">
        <v>4</v>
      </c>
      <c r="H139">
        <v>20.95</v>
      </c>
      <c r="J139" t="s">
        <v>693</v>
      </c>
      <c r="L139" t="s">
        <v>604</v>
      </c>
    </row>
    <row r="140" spans="1:12" x14ac:dyDescent="0.2">
      <c r="A140" t="s">
        <v>693</v>
      </c>
      <c r="C140" t="s">
        <v>604</v>
      </c>
      <c r="D140" s="91">
        <v>3050903</v>
      </c>
      <c r="E140" t="s">
        <v>899</v>
      </c>
      <c r="F140" t="s">
        <v>900</v>
      </c>
      <c r="G140">
        <v>6</v>
      </c>
      <c r="H140">
        <v>9.99</v>
      </c>
      <c r="J140" t="s">
        <v>693</v>
      </c>
      <c r="L140" t="s">
        <v>604</v>
      </c>
    </row>
    <row r="141" spans="1:12" x14ac:dyDescent="0.2">
      <c r="A141" t="s">
        <v>693</v>
      </c>
      <c r="C141" t="s">
        <v>604</v>
      </c>
      <c r="D141" s="91">
        <v>3050904</v>
      </c>
      <c r="E141" t="s">
        <v>901</v>
      </c>
      <c r="F141" t="s">
        <v>26</v>
      </c>
      <c r="G141">
        <v>6</v>
      </c>
      <c r="H141">
        <v>9.99</v>
      </c>
      <c r="J141" t="s">
        <v>693</v>
      </c>
      <c r="L141" t="s">
        <v>604</v>
      </c>
    </row>
    <row r="142" spans="1:12" x14ac:dyDescent="0.2">
      <c r="A142" t="s">
        <v>693</v>
      </c>
      <c r="B142" t="s">
        <v>603</v>
      </c>
      <c r="C142" t="s">
        <v>604</v>
      </c>
      <c r="D142" s="91">
        <v>8910905</v>
      </c>
      <c r="E142" t="s">
        <v>902</v>
      </c>
      <c r="F142" t="s">
        <v>29</v>
      </c>
      <c r="G142">
        <v>6</v>
      </c>
      <c r="H142">
        <v>5.29</v>
      </c>
      <c r="J142" t="s">
        <v>693</v>
      </c>
      <c r="K142" t="s">
        <v>603</v>
      </c>
      <c r="L142" t="s">
        <v>604</v>
      </c>
    </row>
    <row r="143" spans="1:12" x14ac:dyDescent="0.2">
      <c r="A143" t="s">
        <v>693</v>
      </c>
      <c r="B143" t="s">
        <v>603</v>
      </c>
      <c r="C143" t="s">
        <v>604</v>
      </c>
      <c r="D143" s="91">
        <v>891090501</v>
      </c>
      <c r="E143" t="s">
        <v>903</v>
      </c>
      <c r="F143" t="s">
        <v>29</v>
      </c>
      <c r="G143">
        <v>6</v>
      </c>
      <c r="H143">
        <v>5.29</v>
      </c>
      <c r="J143" t="s">
        <v>693</v>
      </c>
      <c r="K143" t="s">
        <v>603</v>
      </c>
      <c r="L143" t="s">
        <v>604</v>
      </c>
    </row>
    <row r="144" spans="1:12" x14ac:dyDescent="0.2">
      <c r="B144" t="s">
        <v>603</v>
      </c>
      <c r="C144" t="s">
        <v>604</v>
      </c>
      <c r="D144" s="91">
        <v>891091101</v>
      </c>
      <c r="E144" t="s">
        <v>904</v>
      </c>
      <c r="F144" t="s">
        <v>26</v>
      </c>
      <c r="G144">
        <v>4</v>
      </c>
      <c r="H144">
        <v>17.95</v>
      </c>
      <c r="K144" t="s">
        <v>603</v>
      </c>
      <c r="L144" t="s">
        <v>604</v>
      </c>
    </row>
    <row r="145" spans="1:12" x14ac:dyDescent="0.2">
      <c r="B145" t="s">
        <v>603</v>
      </c>
      <c r="C145" t="s">
        <v>604</v>
      </c>
      <c r="D145" s="91">
        <v>8910911</v>
      </c>
      <c r="E145" t="s">
        <v>34</v>
      </c>
      <c r="F145" t="s">
        <v>29</v>
      </c>
      <c r="G145">
        <v>6</v>
      </c>
      <c r="H145">
        <v>4.79</v>
      </c>
      <c r="K145" t="s">
        <v>603</v>
      </c>
      <c r="L145" t="s">
        <v>604</v>
      </c>
    </row>
    <row r="146" spans="1:12" x14ac:dyDescent="0.2">
      <c r="A146" t="s">
        <v>693</v>
      </c>
      <c r="B146" t="s">
        <v>603</v>
      </c>
      <c r="C146" t="s">
        <v>604</v>
      </c>
      <c r="D146" s="91">
        <v>8900927</v>
      </c>
      <c r="E146" t="s">
        <v>905</v>
      </c>
      <c r="F146" t="s">
        <v>906</v>
      </c>
      <c r="G146">
        <v>6</v>
      </c>
      <c r="H146">
        <v>6.49</v>
      </c>
      <c r="J146" t="s">
        <v>693</v>
      </c>
      <c r="K146" t="s">
        <v>603</v>
      </c>
      <c r="L146" t="s">
        <v>604</v>
      </c>
    </row>
    <row r="147" spans="1:12" x14ac:dyDescent="0.2">
      <c r="A147" t="s">
        <v>693</v>
      </c>
      <c r="B147" t="s">
        <v>603</v>
      </c>
      <c r="C147" t="s">
        <v>604</v>
      </c>
      <c r="D147" s="91">
        <v>890092702</v>
      </c>
      <c r="E147" t="s">
        <v>907</v>
      </c>
      <c r="F147" t="s">
        <v>906</v>
      </c>
      <c r="G147">
        <v>4</v>
      </c>
      <c r="H147">
        <v>24.95</v>
      </c>
      <c r="J147" t="s">
        <v>693</v>
      </c>
      <c r="K147" t="s">
        <v>603</v>
      </c>
      <c r="L147" t="s">
        <v>604</v>
      </c>
    </row>
    <row r="148" spans="1:12" x14ac:dyDescent="0.2">
      <c r="A148" t="s">
        <v>693</v>
      </c>
      <c r="B148" t="s">
        <v>603</v>
      </c>
      <c r="C148" t="s">
        <v>604</v>
      </c>
      <c r="D148" s="91">
        <v>8950931</v>
      </c>
      <c r="E148" t="s">
        <v>908</v>
      </c>
      <c r="F148" t="s">
        <v>29</v>
      </c>
      <c r="G148">
        <v>6</v>
      </c>
      <c r="H148">
        <v>5.99</v>
      </c>
      <c r="J148" t="s">
        <v>693</v>
      </c>
      <c r="K148" t="s">
        <v>603</v>
      </c>
      <c r="L148" t="s">
        <v>604</v>
      </c>
    </row>
    <row r="149" spans="1:12" x14ac:dyDescent="0.2">
      <c r="A149" t="s">
        <v>693</v>
      </c>
      <c r="B149" t="s">
        <v>603</v>
      </c>
      <c r="C149" t="s">
        <v>604</v>
      </c>
      <c r="D149" s="91">
        <v>8910972</v>
      </c>
      <c r="E149" t="s">
        <v>909</v>
      </c>
      <c r="F149" t="s">
        <v>29</v>
      </c>
      <c r="G149">
        <v>4</v>
      </c>
      <c r="H149">
        <v>22.95</v>
      </c>
      <c r="J149" t="s">
        <v>693</v>
      </c>
      <c r="K149" t="s">
        <v>603</v>
      </c>
      <c r="L149" t="s">
        <v>604</v>
      </c>
    </row>
    <row r="150" spans="1:12" x14ac:dyDescent="0.2">
      <c r="A150" t="s">
        <v>693</v>
      </c>
      <c r="B150" t="s">
        <v>603</v>
      </c>
      <c r="C150" t="s">
        <v>604</v>
      </c>
      <c r="D150" s="91">
        <v>8900925</v>
      </c>
      <c r="E150" t="s">
        <v>910</v>
      </c>
      <c r="F150" t="s">
        <v>29</v>
      </c>
      <c r="G150">
        <v>4</v>
      </c>
      <c r="H150">
        <v>20.95</v>
      </c>
      <c r="J150" t="s">
        <v>693</v>
      </c>
      <c r="K150" t="s">
        <v>603</v>
      </c>
      <c r="L150" t="s">
        <v>604</v>
      </c>
    </row>
    <row r="151" spans="1:12" x14ac:dyDescent="0.2">
      <c r="A151" t="s">
        <v>693</v>
      </c>
      <c r="B151" t="s">
        <v>603</v>
      </c>
      <c r="C151" t="s">
        <v>604</v>
      </c>
      <c r="D151" s="91">
        <v>8950906</v>
      </c>
      <c r="E151" t="s">
        <v>910</v>
      </c>
      <c r="F151" t="s">
        <v>29</v>
      </c>
      <c r="G151">
        <v>6</v>
      </c>
      <c r="H151">
        <v>5.29</v>
      </c>
      <c r="J151" t="s">
        <v>693</v>
      </c>
      <c r="K151" t="s">
        <v>603</v>
      </c>
      <c r="L151" t="s">
        <v>604</v>
      </c>
    </row>
    <row r="152" spans="1:12" x14ac:dyDescent="0.2">
      <c r="A152" t="s">
        <v>693</v>
      </c>
      <c r="B152" t="s">
        <v>603</v>
      </c>
      <c r="C152" t="s">
        <v>604</v>
      </c>
      <c r="D152" s="91">
        <v>8900997</v>
      </c>
      <c r="E152" t="s">
        <v>911</v>
      </c>
      <c r="F152" t="s">
        <v>29</v>
      </c>
      <c r="G152">
        <v>6</v>
      </c>
      <c r="H152">
        <v>9.49</v>
      </c>
      <c r="J152" t="s">
        <v>693</v>
      </c>
      <c r="K152" t="s">
        <v>603</v>
      </c>
      <c r="L152" t="s">
        <v>604</v>
      </c>
    </row>
    <row r="153" spans="1:12" x14ac:dyDescent="0.2">
      <c r="A153" t="s">
        <v>693</v>
      </c>
      <c r="B153" t="s">
        <v>603</v>
      </c>
      <c r="C153" t="s">
        <v>604</v>
      </c>
      <c r="D153" s="91">
        <v>8900998</v>
      </c>
      <c r="E153" t="s">
        <v>912</v>
      </c>
      <c r="F153" t="s">
        <v>29</v>
      </c>
      <c r="G153">
        <v>6</v>
      </c>
      <c r="H153">
        <v>9.49</v>
      </c>
      <c r="J153" t="s">
        <v>693</v>
      </c>
      <c r="K153" t="s">
        <v>603</v>
      </c>
      <c r="L153" t="s">
        <v>604</v>
      </c>
    </row>
    <row r="154" spans="1:12" x14ac:dyDescent="0.2">
      <c r="A154" t="s">
        <v>693</v>
      </c>
      <c r="C154" t="s">
        <v>602</v>
      </c>
      <c r="D154" s="91" t="s">
        <v>913</v>
      </c>
      <c r="E154" t="s">
        <v>914</v>
      </c>
      <c r="F154" t="s">
        <v>17</v>
      </c>
      <c r="G154">
        <v>6</v>
      </c>
      <c r="H154">
        <v>8.99</v>
      </c>
      <c r="J154" t="s">
        <v>693</v>
      </c>
      <c r="L154" t="s">
        <v>602</v>
      </c>
    </row>
    <row r="155" spans="1:12" x14ac:dyDescent="0.2">
      <c r="C155" t="s">
        <v>601</v>
      </c>
      <c r="D155" s="91" t="s">
        <v>915</v>
      </c>
      <c r="E155" t="s">
        <v>916</v>
      </c>
      <c r="F155" t="s">
        <v>264</v>
      </c>
      <c r="G155">
        <v>6</v>
      </c>
      <c r="H155">
        <v>15.5</v>
      </c>
      <c r="L155" t="s">
        <v>601</v>
      </c>
    </row>
    <row r="156" spans="1:12" x14ac:dyDescent="0.2">
      <c r="A156" t="s">
        <v>693</v>
      </c>
      <c r="C156" t="s">
        <v>601</v>
      </c>
      <c r="D156" s="91" t="s">
        <v>917</v>
      </c>
      <c r="E156" t="s">
        <v>918</v>
      </c>
      <c r="F156" t="s">
        <v>919</v>
      </c>
      <c r="G156">
        <v>6</v>
      </c>
      <c r="H156">
        <v>5</v>
      </c>
      <c r="J156" t="s">
        <v>693</v>
      </c>
      <c r="L156" t="s">
        <v>601</v>
      </c>
    </row>
    <row r="157" spans="1:12" x14ac:dyDescent="0.2">
      <c r="A157" t="s">
        <v>693</v>
      </c>
      <c r="C157" t="s">
        <v>601</v>
      </c>
      <c r="D157" s="91" t="s">
        <v>920</v>
      </c>
      <c r="E157" t="s">
        <v>921</v>
      </c>
      <c r="F157" t="s">
        <v>919</v>
      </c>
      <c r="G157">
        <v>6</v>
      </c>
      <c r="H157">
        <v>5</v>
      </c>
      <c r="J157" t="s">
        <v>693</v>
      </c>
      <c r="L157" t="s">
        <v>601</v>
      </c>
    </row>
    <row r="158" spans="1:12" x14ac:dyDescent="0.2">
      <c r="A158" t="s">
        <v>693</v>
      </c>
      <c r="C158" t="s">
        <v>601</v>
      </c>
      <c r="D158" s="91" t="s">
        <v>922</v>
      </c>
      <c r="E158" t="s">
        <v>921</v>
      </c>
      <c r="F158" t="s">
        <v>919</v>
      </c>
      <c r="G158">
        <v>5</v>
      </c>
      <c r="H158">
        <v>19.5</v>
      </c>
      <c r="J158" t="s">
        <v>693</v>
      </c>
      <c r="L158" t="s">
        <v>601</v>
      </c>
    </row>
    <row r="159" spans="1:12" x14ac:dyDescent="0.2">
      <c r="A159" t="s">
        <v>693</v>
      </c>
      <c r="C159" t="s">
        <v>601</v>
      </c>
      <c r="D159" s="91" t="s">
        <v>923</v>
      </c>
      <c r="E159" t="s">
        <v>924</v>
      </c>
      <c r="F159" t="s">
        <v>35</v>
      </c>
      <c r="G159">
        <v>6</v>
      </c>
      <c r="H159">
        <v>5.5</v>
      </c>
      <c r="J159" t="s">
        <v>693</v>
      </c>
      <c r="L159" t="s">
        <v>601</v>
      </c>
    </row>
    <row r="160" spans="1:12" x14ac:dyDescent="0.2">
      <c r="A160" t="s">
        <v>693</v>
      </c>
      <c r="C160" t="s">
        <v>601</v>
      </c>
      <c r="D160" s="91" t="s">
        <v>925</v>
      </c>
      <c r="E160" t="s">
        <v>926</v>
      </c>
      <c r="F160" t="s">
        <v>35</v>
      </c>
      <c r="G160">
        <v>6</v>
      </c>
      <c r="H160">
        <v>9.9</v>
      </c>
      <c r="J160" t="s">
        <v>693</v>
      </c>
      <c r="L160" t="s">
        <v>601</v>
      </c>
    </row>
    <row r="161" spans="1:12" x14ac:dyDescent="0.2">
      <c r="A161" t="s">
        <v>693</v>
      </c>
      <c r="C161" t="s">
        <v>601</v>
      </c>
      <c r="D161" s="91" t="s">
        <v>927</v>
      </c>
      <c r="E161" t="s">
        <v>928</v>
      </c>
      <c r="F161" t="s">
        <v>35</v>
      </c>
      <c r="G161">
        <v>5</v>
      </c>
      <c r="H161">
        <v>19.5</v>
      </c>
      <c r="J161" t="s">
        <v>693</v>
      </c>
      <c r="L161" t="s">
        <v>601</v>
      </c>
    </row>
    <row r="162" spans="1:12" x14ac:dyDescent="0.2">
      <c r="A162" t="s">
        <v>693</v>
      </c>
      <c r="C162" t="s">
        <v>606</v>
      </c>
      <c r="D162" s="91" t="s">
        <v>929</v>
      </c>
      <c r="E162" t="s">
        <v>930</v>
      </c>
      <c r="F162" t="s">
        <v>14</v>
      </c>
      <c r="G162">
        <v>20</v>
      </c>
      <c r="H162">
        <v>5</v>
      </c>
      <c r="J162" t="s">
        <v>693</v>
      </c>
      <c r="L162" t="s">
        <v>606</v>
      </c>
    </row>
    <row r="163" spans="1:12" x14ac:dyDescent="0.2">
      <c r="A163" t="s">
        <v>693</v>
      </c>
      <c r="C163" t="s">
        <v>606</v>
      </c>
      <c r="D163" s="91" t="s">
        <v>931</v>
      </c>
      <c r="E163" t="s">
        <v>932</v>
      </c>
      <c r="F163" t="s">
        <v>15</v>
      </c>
      <c r="G163">
        <v>10</v>
      </c>
      <c r="H163">
        <v>9.9</v>
      </c>
      <c r="J163" t="s">
        <v>693</v>
      </c>
      <c r="L163" t="s">
        <v>606</v>
      </c>
    </row>
    <row r="164" spans="1:12" x14ac:dyDescent="0.2">
      <c r="A164" t="s">
        <v>693</v>
      </c>
      <c r="C164" t="s">
        <v>606</v>
      </c>
      <c r="D164" s="91" t="s">
        <v>933</v>
      </c>
      <c r="E164" t="s">
        <v>934</v>
      </c>
      <c r="F164" t="s">
        <v>935</v>
      </c>
      <c r="G164">
        <v>20</v>
      </c>
      <c r="H164">
        <v>5.5</v>
      </c>
      <c r="J164" t="s">
        <v>693</v>
      </c>
      <c r="L164" t="s">
        <v>606</v>
      </c>
    </row>
    <row r="165" spans="1:12" x14ac:dyDescent="0.2">
      <c r="A165" t="s">
        <v>693</v>
      </c>
      <c r="C165" t="s">
        <v>936</v>
      </c>
      <c r="D165" s="91" t="s">
        <v>937</v>
      </c>
      <c r="E165" t="s">
        <v>938</v>
      </c>
      <c r="F165" t="s">
        <v>935</v>
      </c>
      <c r="G165">
        <v>20</v>
      </c>
      <c r="H165">
        <v>5.45</v>
      </c>
      <c r="J165" t="s">
        <v>693</v>
      </c>
      <c r="L165" t="s">
        <v>936</v>
      </c>
    </row>
    <row r="166" spans="1:12" x14ac:dyDescent="0.2">
      <c r="A166" t="s">
        <v>693</v>
      </c>
      <c r="C166" t="s">
        <v>606</v>
      </c>
      <c r="D166" s="91" t="s">
        <v>939</v>
      </c>
      <c r="E166" t="s">
        <v>938</v>
      </c>
      <c r="F166" t="s">
        <v>935</v>
      </c>
      <c r="G166">
        <v>10</v>
      </c>
      <c r="H166">
        <v>10.9</v>
      </c>
      <c r="J166" t="s">
        <v>693</v>
      </c>
      <c r="L166" t="s">
        <v>606</v>
      </c>
    </row>
    <row r="167" spans="1:12" x14ac:dyDescent="0.2">
      <c r="A167" t="s">
        <v>693</v>
      </c>
      <c r="C167" t="s">
        <v>606</v>
      </c>
      <c r="D167" s="91" t="s">
        <v>940</v>
      </c>
      <c r="E167" t="s">
        <v>938</v>
      </c>
      <c r="F167" t="s">
        <v>935</v>
      </c>
      <c r="G167">
        <v>4</v>
      </c>
      <c r="H167">
        <v>21.6</v>
      </c>
      <c r="J167" t="s">
        <v>693</v>
      </c>
      <c r="L167" t="s">
        <v>606</v>
      </c>
    </row>
    <row r="168" spans="1:12" x14ac:dyDescent="0.2">
      <c r="A168" t="s">
        <v>693</v>
      </c>
      <c r="C168" t="s">
        <v>606</v>
      </c>
      <c r="D168" s="91" t="s">
        <v>937</v>
      </c>
      <c r="E168" t="s">
        <v>938</v>
      </c>
      <c r="F168" t="s">
        <v>935</v>
      </c>
      <c r="G168">
        <v>20</v>
      </c>
      <c r="H168">
        <v>5.95</v>
      </c>
      <c r="J168" t="s">
        <v>693</v>
      </c>
      <c r="L168" t="s">
        <v>606</v>
      </c>
    </row>
    <row r="169" spans="1:12" x14ac:dyDescent="0.2">
      <c r="A169" t="s">
        <v>693</v>
      </c>
      <c r="C169" t="s">
        <v>606</v>
      </c>
      <c r="D169" s="91" t="s">
        <v>941</v>
      </c>
      <c r="E169" t="s">
        <v>942</v>
      </c>
      <c r="F169" t="s">
        <v>943</v>
      </c>
      <c r="G169">
        <v>20</v>
      </c>
      <c r="H169">
        <v>5.4</v>
      </c>
      <c r="J169" t="s">
        <v>693</v>
      </c>
      <c r="L169" t="s">
        <v>606</v>
      </c>
    </row>
    <row r="170" spans="1:12" x14ac:dyDescent="0.2">
      <c r="A170" t="s">
        <v>693</v>
      </c>
      <c r="C170" t="s">
        <v>606</v>
      </c>
      <c r="D170" s="91" t="s">
        <v>944</v>
      </c>
      <c r="E170" t="s">
        <v>945</v>
      </c>
      <c r="F170" t="s">
        <v>943</v>
      </c>
      <c r="G170">
        <v>10</v>
      </c>
      <c r="H170">
        <v>10.7</v>
      </c>
      <c r="J170" t="s">
        <v>693</v>
      </c>
      <c r="L170" t="s">
        <v>606</v>
      </c>
    </row>
    <row r="171" spans="1:12" x14ac:dyDescent="0.2">
      <c r="A171" t="s">
        <v>693</v>
      </c>
      <c r="C171" t="s">
        <v>606</v>
      </c>
      <c r="D171" s="91" t="s">
        <v>946</v>
      </c>
      <c r="E171" t="s">
        <v>945</v>
      </c>
      <c r="F171" t="s">
        <v>943</v>
      </c>
      <c r="G171">
        <v>4</v>
      </c>
      <c r="H171">
        <v>21.2</v>
      </c>
      <c r="J171" t="s">
        <v>693</v>
      </c>
      <c r="L171" t="s">
        <v>606</v>
      </c>
    </row>
    <row r="172" spans="1:12" x14ac:dyDescent="0.2">
      <c r="A172" t="s">
        <v>693</v>
      </c>
      <c r="C172" t="s">
        <v>606</v>
      </c>
      <c r="D172" s="91" t="s">
        <v>947</v>
      </c>
      <c r="E172" t="s">
        <v>948</v>
      </c>
      <c r="F172" t="s">
        <v>949</v>
      </c>
      <c r="G172">
        <v>20</v>
      </c>
      <c r="H172">
        <v>5.0999999999999996</v>
      </c>
      <c r="J172" t="s">
        <v>693</v>
      </c>
      <c r="L172" t="s">
        <v>606</v>
      </c>
    </row>
    <row r="173" spans="1:12" x14ac:dyDescent="0.2">
      <c r="A173" t="s">
        <v>693</v>
      </c>
      <c r="C173" t="s">
        <v>606</v>
      </c>
      <c r="D173" s="91" t="s">
        <v>950</v>
      </c>
      <c r="E173" t="s">
        <v>951</v>
      </c>
      <c r="F173" t="s">
        <v>949</v>
      </c>
      <c r="G173">
        <v>10</v>
      </c>
      <c r="H173">
        <v>10</v>
      </c>
      <c r="J173" t="s">
        <v>693</v>
      </c>
      <c r="L173" t="s">
        <v>606</v>
      </c>
    </row>
    <row r="174" spans="1:12" x14ac:dyDescent="0.2">
      <c r="A174" t="s">
        <v>693</v>
      </c>
      <c r="B174" t="s">
        <v>603</v>
      </c>
      <c r="C174" t="s">
        <v>601</v>
      </c>
      <c r="D174" s="91" t="s">
        <v>421</v>
      </c>
      <c r="E174" t="s">
        <v>267</v>
      </c>
      <c r="F174" t="s">
        <v>268</v>
      </c>
      <c r="G174">
        <v>6</v>
      </c>
      <c r="H174">
        <v>9.5</v>
      </c>
      <c r="I174" t="s">
        <v>700</v>
      </c>
      <c r="J174" t="s">
        <v>693</v>
      </c>
      <c r="K174" t="s">
        <v>603</v>
      </c>
      <c r="L174" t="s">
        <v>601</v>
      </c>
    </row>
    <row r="175" spans="1:12" x14ac:dyDescent="0.2">
      <c r="A175" t="s">
        <v>693</v>
      </c>
      <c r="B175" t="s">
        <v>603</v>
      </c>
      <c r="C175" t="s">
        <v>601</v>
      </c>
      <c r="D175" s="91" t="s">
        <v>952</v>
      </c>
      <c r="E175" t="s">
        <v>953</v>
      </c>
      <c r="F175" t="s">
        <v>268</v>
      </c>
      <c r="G175">
        <v>5</v>
      </c>
      <c r="H175">
        <v>18.5</v>
      </c>
      <c r="I175" t="s">
        <v>700</v>
      </c>
      <c r="J175" t="s">
        <v>693</v>
      </c>
      <c r="K175" t="s">
        <v>603</v>
      </c>
      <c r="L175" t="s">
        <v>601</v>
      </c>
    </row>
    <row r="176" spans="1:12" x14ac:dyDescent="0.2">
      <c r="A176" t="s">
        <v>693</v>
      </c>
      <c r="C176" t="s">
        <v>605</v>
      </c>
      <c r="D176" s="91">
        <v>250</v>
      </c>
      <c r="E176" t="s">
        <v>36</v>
      </c>
      <c r="F176" t="s">
        <v>14</v>
      </c>
      <c r="G176">
        <v>20</v>
      </c>
      <c r="H176">
        <v>5.75</v>
      </c>
      <c r="J176" t="s">
        <v>693</v>
      </c>
      <c r="L176" t="s">
        <v>605</v>
      </c>
    </row>
    <row r="177" spans="1:12" x14ac:dyDescent="0.2">
      <c r="A177" t="s">
        <v>693</v>
      </c>
      <c r="C177" t="s">
        <v>605</v>
      </c>
      <c r="D177" s="91">
        <v>260</v>
      </c>
      <c r="E177" t="s">
        <v>37</v>
      </c>
      <c r="F177" t="s">
        <v>14</v>
      </c>
      <c r="G177">
        <v>10</v>
      </c>
      <c r="H177">
        <v>10.45</v>
      </c>
      <c r="J177" t="s">
        <v>693</v>
      </c>
      <c r="L177" t="s">
        <v>605</v>
      </c>
    </row>
    <row r="178" spans="1:12" x14ac:dyDescent="0.2">
      <c r="A178" t="s">
        <v>693</v>
      </c>
      <c r="C178" t="s">
        <v>602</v>
      </c>
      <c r="D178" s="91" t="s">
        <v>954</v>
      </c>
      <c r="E178" t="s">
        <v>955</v>
      </c>
      <c r="F178" t="s">
        <v>17</v>
      </c>
      <c r="G178">
        <v>5</v>
      </c>
      <c r="H178">
        <v>21.95</v>
      </c>
      <c r="J178" t="s">
        <v>693</v>
      </c>
      <c r="L178" t="s">
        <v>602</v>
      </c>
    </row>
    <row r="180" spans="1:12" x14ac:dyDescent="0.2">
      <c r="D180" s="91" t="s">
        <v>956</v>
      </c>
    </row>
    <row r="181" spans="1:12" x14ac:dyDescent="0.2">
      <c r="A181" t="s">
        <v>693</v>
      </c>
      <c r="B181" t="s">
        <v>603</v>
      </c>
      <c r="C181" t="s">
        <v>604</v>
      </c>
      <c r="D181" s="91">
        <v>8960922</v>
      </c>
      <c r="E181" t="s">
        <v>261</v>
      </c>
      <c r="F181" t="s">
        <v>29</v>
      </c>
      <c r="G181">
        <v>6</v>
      </c>
      <c r="H181">
        <v>3.49</v>
      </c>
      <c r="J181" t="s">
        <v>693</v>
      </c>
      <c r="K181" t="s">
        <v>603</v>
      </c>
      <c r="L181" t="s">
        <v>604</v>
      </c>
    </row>
    <row r="182" spans="1:12" x14ac:dyDescent="0.2">
      <c r="A182" t="s">
        <v>693</v>
      </c>
      <c r="B182" t="s">
        <v>603</v>
      </c>
      <c r="C182" t="s">
        <v>604</v>
      </c>
      <c r="D182" s="91">
        <v>8960924</v>
      </c>
      <c r="E182" t="s">
        <v>957</v>
      </c>
      <c r="F182" t="s">
        <v>29</v>
      </c>
      <c r="G182">
        <v>6</v>
      </c>
      <c r="H182">
        <v>3.49</v>
      </c>
      <c r="J182" t="s">
        <v>693</v>
      </c>
      <c r="K182" t="s">
        <v>603</v>
      </c>
      <c r="L182" t="s">
        <v>604</v>
      </c>
    </row>
    <row r="183" spans="1:12" x14ac:dyDescent="0.2">
      <c r="A183" t="s">
        <v>693</v>
      </c>
      <c r="B183" t="s">
        <v>603</v>
      </c>
      <c r="C183" t="s">
        <v>604</v>
      </c>
      <c r="D183" s="91">
        <v>8960923</v>
      </c>
      <c r="E183" t="s">
        <v>269</v>
      </c>
      <c r="F183" t="s">
        <v>29</v>
      </c>
      <c r="G183">
        <v>6</v>
      </c>
      <c r="H183">
        <v>3.49</v>
      </c>
      <c r="J183" t="s">
        <v>693</v>
      </c>
      <c r="K183" t="s">
        <v>603</v>
      </c>
      <c r="L183" t="s">
        <v>604</v>
      </c>
    </row>
    <row r="184" spans="1:12" x14ac:dyDescent="0.2">
      <c r="A184" t="s">
        <v>693</v>
      </c>
      <c r="C184" t="s">
        <v>601</v>
      </c>
      <c r="D184" s="91" t="s">
        <v>958</v>
      </c>
      <c r="E184" t="s">
        <v>959</v>
      </c>
      <c r="F184" t="s">
        <v>960</v>
      </c>
      <c r="G184">
        <v>5</v>
      </c>
      <c r="H184">
        <v>3.7</v>
      </c>
      <c r="J184" t="s">
        <v>693</v>
      </c>
      <c r="L184" t="s">
        <v>601</v>
      </c>
    </row>
    <row r="185" spans="1:12" x14ac:dyDescent="0.2">
      <c r="A185" t="s">
        <v>693</v>
      </c>
      <c r="C185" t="s">
        <v>601</v>
      </c>
      <c r="D185" s="91" t="s">
        <v>961</v>
      </c>
      <c r="E185" t="s">
        <v>962</v>
      </c>
      <c r="F185" t="s">
        <v>7</v>
      </c>
      <c r="G185">
        <v>5</v>
      </c>
      <c r="H185">
        <v>3.9</v>
      </c>
      <c r="J185" t="s">
        <v>693</v>
      </c>
      <c r="L185" t="s">
        <v>601</v>
      </c>
    </row>
    <row r="186" spans="1:12" x14ac:dyDescent="0.2">
      <c r="A186" t="s">
        <v>693</v>
      </c>
      <c r="C186" t="s">
        <v>604</v>
      </c>
      <c r="D186" s="91">
        <v>3050922</v>
      </c>
      <c r="E186" t="s">
        <v>963</v>
      </c>
      <c r="F186" t="s">
        <v>26</v>
      </c>
      <c r="G186">
        <v>10</v>
      </c>
      <c r="H186">
        <v>3.99</v>
      </c>
      <c r="J186" t="s">
        <v>693</v>
      </c>
      <c r="L186" t="s">
        <v>604</v>
      </c>
    </row>
    <row r="187" spans="1:12" x14ac:dyDescent="0.2">
      <c r="A187" t="s">
        <v>693</v>
      </c>
      <c r="C187" t="s">
        <v>604</v>
      </c>
      <c r="D187" s="91">
        <v>3050933</v>
      </c>
      <c r="E187" t="s">
        <v>964</v>
      </c>
      <c r="F187" t="s">
        <v>26</v>
      </c>
      <c r="G187">
        <v>10</v>
      </c>
      <c r="H187">
        <v>3.99</v>
      </c>
      <c r="J187" t="s">
        <v>693</v>
      </c>
      <c r="L187" t="s">
        <v>604</v>
      </c>
    </row>
    <row r="188" spans="1:12" x14ac:dyDescent="0.2">
      <c r="A188" t="s">
        <v>693</v>
      </c>
      <c r="C188" t="s">
        <v>606</v>
      </c>
      <c r="D188" s="91" t="s">
        <v>965</v>
      </c>
      <c r="E188" t="s">
        <v>966</v>
      </c>
      <c r="F188" t="s">
        <v>3</v>
      </c>
      <c r="G188">
        <v>6</v>
      </c>
      <c r="H188">
        <v>4.45</v>
      </c>
      <c r="J188" t="s">
        <v>693</v>
      </c>
      <c r="L188" t="s">
        <v>606</v>
      </c>
    </row>
    <row r="189" spans="1:12" x14ac:dyDescent="0.2">
      <c r="A189" t="s">
        <v>693</v>
      </c>
      <c r="C189" t="s">
        <v>606</v>
      </c>
      <c r="D189" s="91" t="s">
        <v>967</v>
      </c>
      <c r="E189" t="s">
        <v>968</v>
      </c>
      <c r="F189" t="s">
        <v>3</v>
      </c>
      <c r="G189">
        <v>6</v>
      </c>
      <c r="H189">
        <v>4.45</v>
      </c>
      <c r="J189" t="s">
        <v>693</v>
      </c>
      <c r="L189" t="s">
        <v>606</v>
      </c>
    </row>
    <row r="190" spans="1:12" x14ac:dyDescent="0.2">
      <c r="A190" t="s">
        <v>693</v>
      </c>
      <c r="C190" t="s">
        <v>606</v>
      </c>
      <c r="D190" s="91" t="s">
        <v>969</v>
      </c>
      <c r="E190" t="s">
        <v>970</v>
      </c>
      <c r="F190" t="s">
        <v>3</v>
      </c>
      <c r="G190">
        <v>6</v>
      </c>
      <c r="H190">
        <v>4.45</v>
      </c>
      <c r="J190" t="s">
        <v>693</v>
      </c>
      <c r="L190" t="s">
        <v>606</v>
      </c>
    </row>
    <row r="191" spans="1:12" x14ac:dyDescent="0.2">
      <c r="A191" t="s">
        <v>693</v>
      </c>
      <c r="C191" t="s">
        <v>601</v>
      </c>
      <c r="D191" s="91" t="s">
        <v>971</v>
      </c>
      <c r="E191" t="s">
        <v>972</v>
      </c>
      <c r="F191" t="s">
        <v>21</v>
      </c>
      <c r="G191">
        <v>6</v>
      </c>
      <c r="H191">
        <v>6.9</v>
      </c>
      <c r="I191" t="s">
        <v>692</v>
      </c>
      <c r="J191" t="s">
        <v>693</v>
      </c>
      <c r="L191" t="s">
        <v>601</v>
      </c>
    </row>
    <row r="192" spans="1:12" x14ac:dyDescent="0.2">
      <c r="A192" t="s">
        <v>693</v>
      </c>
      <c r="C192" t="s">
        <v>601</v>
      </c>
      <c r="D192" s="91" t="s">
        <v>973</v>
      </c>
      <c r="E192" t="s">
        <v>974</v>
      </c>
      <c r="F192" t="s">
        <v>21</v>
      </c>
      <c r="G192">
        <v>1</v>
      </c>
      <c r="H192">
        <v>27.9</v>
      </c>
      <c r="I192" t="s">
        <v>692</v>
      </c>
      <c r="J192" t="s">
        <v>693</v>
      </c>
      <c r="L192" t="s">
        <v>601</v>
      </c>
    </row>
    <row r="193" spans="1:12" x14ac:dyDescent="0.2">
      <c r="A193" t="s">
        <v>693</v>
      </c>
      <c r="C193" t="s">
        <v>601</v>
      </c>
      <c r="D193" s="91" t="s">
        <v>975</v>
      </c>
      <c r="E193" t="s">
        <v>976</v>
      </c>
      <c r="F193" t="s">
        <v>21</v>
      </c>
      <c r="G193">
        <v>6</v>
      </c>
      <c r="H193">
        <v>7.9</v>
      </c>
      <c r="I193" t="s">
        <v>692</v>
      </c>
      <c r="J193" t="s">
        <v>693</v>
      </c>
      <c r="L193" t="s">
        <v>601</v>
      </c>
    </row>
    <row r="194" spans="1:12" x14ac:dyDescent="0.2">
      <c r="A194" t="s">
        <v>693</v>
      </c>
      <c r="C194" t="s">
        <v>601</v>
      </c>
      <c r="D194" s="91" t="s">
        <v>977</v>
      </c>
      <c r="E194" t="s">
        <v>978</v>
      </c>
      <c r="F194" t="s">
        <v>21</v>
      </c>
      <c r="G194">
        <v>1</v>
      </c>
      <c r="H194">
        <v>27.9</v>
      </c>
      <c r="I194" t="s">
        <v>692</v>
      </c>
      <c r="J194" t="s">
        <v>693</v>
      </c>
      <c r="L194" t="s">
        <v>601</v>
      </c>
    </row>
    <row r="195" spans="1:12" x14ac:dyDescent="0.2">
      <c r="A195" t="s">
        <v>693</v>
      </c>
      <c r="C195" t="s">
        <v>601</v>
      </c>
      <c r="D195" s="91" t="s">
        <v>979</v>
      </c>
      <c r="E195" t="s">
        <v>980</v>
      </c>
      <c r="F195" t="s">
        <v>21</v>
      </c>
      <c r="G195">
        <v>6</v>
      </c>
      <c r="H195">
        <v>7.9</v>
      </c>
      <c r="I195" t="s">
        <v>692</v>
      </c>
      <c r="J195" t="s">
        <v>693</v>
      </c>
      <c r="L195" t="s">
        <v>601</v>
      </c>
    </row>
    <row r="196" spans="1:12" x14ac:dyDescent="0.2">
      <c r="A196" t="s">
        <v>693</v>
      </c>
      <c r="C196" t="s">
        <v>601</v>
      </c>
      <c r="D196" s="91" t="s">
        <v>981</v>
      </c>
      <c r="E196" t="s">
        <v>982</v>
      </c>
      <c r="F196" t="s">
        <v>21</v>
      </c>
      <c r="G196">
        <v>1</v>
      </c>
      <c r="H196">
        <v>27.9</v>
      </c>
      <c r="I196" t="s">
        <v>692</v>
      </c>
      <c r="J196" t="s">
        <v>693</v>
      </c>
      <c r="L196" t="s">
        <v>601</v>
      </c>
    </row>
    <row r="197" spans="1:12" x14ac:dyDescent="0.2">
      <c r="A197" t="s">
        <v>693</v>
      </c>
      <c r="C197" t="s">
        <v>601</v>
      </c>
      <c r="D197" s="91" t="s">
        <v>983</v>
      </c>
      <c r="E197" t="s">
        <v>984</v>
      </c>
      <c r="F197" t="s">
        <v>21</v>
      </c>
      <c r="G197">
        <v>6</v>
      </c>
      <c r="H197">
        <v>7.9</v>
      </c>
      <c r="I197" t="s">
        <v>692</v>
      </c>
      <c r="J197" t="s">
        <v>693</v>
      </c>
      <c r="L197" t="s">
        <v>601</v>
      </c>
    </row>
    <row r="198" spans="1:12" x14ac:dyDescent="0.2">
      <c r="A198" t="s">
        <v>693</v>
      </c>
      <c r="C198" t="s">
        <v>601</v>
      </c>
      <c r="D198" s="91" t="s">
        <v>985</v>
      </c>
      <c r="E198" t="s">
        <v>986</v>
      </c>
      <c r="F198" t="s">
        <v>21</v>
      </c>
      <c r="G198">
        <v>1</v>
      </c>
      <c r="H198">
        <v>27.9</v>
      </c>
      <c r="I198" t="s">
        <v>692</v>
      </c>
      <c r="J198" t="s">
        <v>693</v>
      </c>
      <c r="L198" t="s">
        <v>601</v>
      </c>
    </row>
    <row r="199" spans="1:12" x14ac:dyDescent="0.2">
      <c r="A199" t="s">
        <v>693</v>
      </c>
      <c r="C199" t="s">
        <v>601</v>
      </c>
      <c r="D199" s="91" t="s">
        <v>987</v>
      </c>
      <c r="E199" t="s">
        <v>988</v>
      </c>
      <c r="F199" t="s">
        <v>21</v>
      </c>
      <c r="G199">
        <v>1</v>
      </c>
      <c r="H199">
        <v>29.9</v>
      </c>
      <c r="I199" t="s">
        <v>692</v>
      </c>
      <c r="J199" t="s">
        <v>693</v>
      </c>
      <c r="L199" t="s">
        <v>601</v>
      </c>
    </row>
    <row r="201" spans="1:12" x14ac:dyDescent="0.2">
      <c r="D201" s="91" t="s">
        <v>989</v>
      </c>
    </row>
    <row r="202" spans="1:12" x14ac:dyDescent="0.2">
      <c r="A202" t="s">
        <v>693</v>
      </c>
      <c r="B202" t="s">
        <v>603</v>
      </c>
      <c r="C202" t="s">
        <v>604</v>
      </c>
      <c r="D202" s="91">
        <v>3050902</v>
      </c>
      <c r="E202" t="s">
        <v>259</v>
      </c>
      <c r="F202" t="s">
        <v>270</v>
      </c>
      <c r="G202">
        <v>6</v>
      </c>
      <c r="H202">
        <v>5.29</v>
      </c>
      <c r="J202" t="s">
        <v>693</v>
      </c>
      <c r="K202" t="s">
        <v>603</v>
      </c>
      <c r="L202" t="s">
        <v>604</v>
      </c>
    </row>
    <row r="203" spans="1:12" x14ac:dyDescent="0.2">
      <c r="A203" t="s">
        <v>693</v>
      </c>
      <c r="B203" t="s">
        <v>603</v>
      </c>
      <c r="C203" t="s">
        <v>604</v>
      </c>
      <c r="D203" s="91">
        <v>8900907</v>
      </c>
      <c r="E203" t="s">
        <v>990</v>
      </c>
      <c r="F203" t="s">
        <v>29</v>
      </c>
      <c r="G203">
        <v>6</v>
      </c>
      <c r="H203">
        <v>5.29</v>
      </c>
      <c r="J203" t="s">
        <v>693</v>
      </c>
      <c r="K203" t="s">
        <v>603</v>
      </c>
      <c r="L203" t="s">
        <v>604</v>
      </c>
    </row>
    <row r="204" spans="1:12" x14ac:dyDescent="0.2">
      <c r="A204" t="s">
        <v>693</v>
      </c>
      <c r="C204" t="s">
        <v>601</v>
      </c>
      <c r="D204" s="91" t="s">
        <v>991</v>
      </c>
      <c r="E204" t="s">
        <v>992</v>
      </c>
      <c r="F204" t="s">
        <v>7</v>
      </c>
      <c r="G204">
        <v>20</v>
      </c>
      <c r="H204">
        <v>5.9</v>
      </c>
      <c r="I204" t="s">
        <v>700</v>
      </c>
      <c r="J204" t="s">
        <v>693</v>
      </c>
      <c r="L204" t="s">
        <v>601</v>
      </c>
    </row>
    <row r="205" spans="1:12" x14ac:dyDescent="0.2">
      <c r="A205" t="s">
        <v>693</v>
      </c>
      <c r="C205" t="s">
        <v>601</v>
      </c>
      <c r="D205" s="91" t="s">
        <v>993</v>
      </c>
      <c r="E205" t="s">
        <v>994</v>
      </c>
      <c r="F205" t="s">
        <v>15</v>
      </c>
      <c r="G205">
        <v>6</v>
      </c>
      <c r="H205">
        <v>5.9</v>
      </c>
      <c r="I205" t="s">
        <v>700</v>
      </c>
      <c r="J205" t="s">
        <v>693</v>
      </c>
      <c r="L205" t="s">
        <v>601</v>
      </c>
    </row>
    <row r="206" spans="1:12" x14ac:dyDescent="0.2">
      <c r="A206" t="s">
        <v>693</v>
      </c>
      <c r="C206" t="s">
        <v>601</v>
      </c>
      <c r="D206" s="91" t="s">
        <v>995</v>
      </c>
      <c r="E206" t="s">
        <v>996</v>
      </c>
      <c r="F206" t="s">
        <v>15</v>
      </c>
      <c r="G206">
        <v>6</v>
      </c>
      <c r="H206">
        <v>5.9</v>
      </c>
      <c r="I206" t="s">
        <v>700</v>
      </c>
      <c r="J206" t="s">
        <v>693</v>
      </c>
      <c r="L206" t="s">
        <v>601</v>
      </c>
    </row>
    <row r="207" spans="1:12" x14ac:dyDescent="0.2">
      <c r="A207" t="s">
        <v>693</v>
      </c>
      <c r="C207" t="s">
        <v>601</v>
      </c>
      <c r="D207" s="91" t="s">
        <v>997</v>
      </c>
      <c r="E207" t="s">
        <v>998</v>
      </c>
      <c r="F207" t="s">
        <v>15</v>
      </c>
      <c r="G207">
        <v>5</v>
      </c>
      <c r="H207">
        <v>22.5</v>
      </c>
      <c r="I207" t="s">
        <v>700</v>
      </c>
      <c r="J207" t="s">
        <v>693</v>
      </c>
      <c r="L207" t="s">
        <v>601</v>
      </c>
    </row>
    <row r="208" spans="1:12" x14ac:dyDescent="0.2">
      <c r="A208" t="s">
        <v>693</v>
      </c>
      <c r="C208" t="s">
        <v>601</v>
      </c>
      <c r="D208" s="91" t="s">
        <v>999</v>
      </c>
      <c r="E208" t="s">
        <v>1000</v>
      </c>
      <c r="F208" t="s">
        <v>15</v>
      </c>
      <c r="G208">
        <v>5</v>
      </c>
      <c r="H208">
        <v>22.5</v>
      </c>
      <c r="I208" t="s">
        <v>700</v>
      </c>
      <c r="J208" t="s">
        <v>693</v>
      </c>
      <c r="L208" t="s">
        <v>601</v>
      </c>
    </row>
    <row r="209" spans="1:12" x14ac:dyDescent="0.2">
      <c r="A209" t="s">
        <v>693</v>
      </c>
      <c r="C209" t="s">
        <v>606</v>
      </c>
      <c r="D209" s="91" t="s">
        <v>1001</v>
      </c>
      <c r="E209" t="s">
        <v>1002</v>
      </c>
      <c r="F209" t="s">
        <v>14</v>
      </c>
      <c r="G209">
        <v>20</v>
      </c>
      <c r="H209">
        <v>5.5</v>
      </c>
      <c r="I209" t="s">
        <v>700</v>
      </c>
      <c r="J209" t="s">
        <v>693</v>
      </c>
      <c r="L209" t="s">
        <v>606</v>
      </c>
    </row>
    <row r="210" spans="1:12" x14ac:dyDescent="0.2">
      <c r="A210" t="s">
        <v>693</v>
      </c>
      <c r="C210" t="s">
        <v>609</v>
      </c>
      <c r="D210" s="91">
        <v>1401</v>
      </c>
      <c r="E210" t="s">
        <v>1003</v>
      </c>
      <c r="F210" t="s">
        <v>754</v>
      </c>
      <c r="G210">
        <v>12</v>
      </c>
      <c r="H210">
        <v>5.95</v>
      </c>
      <c r="J210" t="s">
        <v>693</v>
      </c>
      <c r="L210" t="s">
        <v>609</v>
      </c>
    </row>
    <row r="211" spans="1:12" x14ac:dyDescent="0.2">
      <c r="A211" t="s">
        <v>693</v>
      </c>
      <c r="B211" t="s">
        <v>603</v>
      </c>
      <c r="C211" t="s">
        <v>604</v>
      </c>
      <c r="D211" s="91">
        <v>8910928</v>
      </c>
      <c r="E211" t="s">
        <v>1004</v>
      </c>
      <c r="F211" t="s">
        <v>29</v>
      </c>
      <c r="G211">
        <v>6</v>
      </c>
      <c r="H211">
        <v>5.29</v>
      </c>
      <c r="J211" t="s">
        <v>693</v>
      </c>
      <c r="K211" t="s">
        <v>603</v>
      </c>
      <c r="L211" t="s">
        <v>604</v>
      </c>
    </row>
    <row r="212" spans="1:12" x14ac:dyDescent="0.2">
      <c r="A212" t="s">
        <v>693</v>
      </c>
      <c r="C212" t="s">
        <v>601</v>
      </c>
      <c r="D212" s="91" t="s">
        <v>1005</v>
      </c>
      <c r="E212" t="s">
        <v>1006</v>
      </c>
      <c r="F212" t="s">
        <v>17</v>
      </c>
      <c r="G212">
        <v>6</v>
      </c>
      <c r="H212">
        <v>4.9000000000000004</v>
      </c>
      <c r="J212" t="s">
        <v>693</v>
      </c>
      <c r="L212" t="s">
        <v>601</v>
      </c>
    </row>
    <row r="213" spans="1:12" x14ac:dyDescent="0.2">
      <c r="A213" t="s">
        <v>693</v>
      </c>
      <c r="C213" t="s">
        <v>606</v>
      </c>
      <c r="D213" s="91" t="s">
        <v>1007</v>
      </c>
      <c r="E213" t="s">
        <v>1008</v>
      </c>
      <c r="F213" t="s">
        <v>17</v>
      </c>
      <c r="G213">
        <v>10</v>
      </c>
      <c r="H213">
        <v>9.6999999999999993</v>
      </c>
      <c r="J213" t="s">
        <v>693</v>
      </c>
      <c r="L213" t="s">
        <v>606</v>
      </c>
    </row>
    <row r="214" spans="1:12" x14ac:dyDescent="0.2">
      <c r="A214" t="s">
        <v>693</v>
      </c>
      <c r="C214" t="s">
        <v>606</v>
      </c>
      <c r="D214" s="91" t="s">
        <v>1009</v>
      </c>
      <c r="E214" t="s">
        <v>1008</v>
      </c>
      <c r="F214" t="s">
        <v>17</v>
      </c>
      <c r="G214">
        <v>20</v>
      </c>
      <c r="H214">
        <v>4.9000000000000004</v>
      </c>
      <c r="J214" t="s">
        <v>693</v>
      </c>
      <c r="L214" t="s">
        <v>606</v>
      </c>
    </row>
    <row r="215" spans="1:12" x14ac:dyDescent="0.2">
      <c r="A215" t="s">
        <v>693</v>
      </c>
      <c r="C215" t="s">
        <v>601</v>
      </c>
      <c r="D215" s="91" t="s">
        <v>1010</v>
      </c>
      <c r="E215" t="s">
        <v>1011</v>
      </c>
      <c r="F215" t="s">
        <v>7</v>
      </c>
      <c r="G215">
        <v>20</v>
      </c>
      <c r="H215">
        <v>5.9</v>
      </c>
      <c r="I215" t="s">
        <v>700</v>
      </c>
      <c r="J215" t="s">
        <v>693</v>
      </c>
      <c r="L215" t="s">
        <v>601</v>
      </c>
    </row>
    <row r="216" spans="1:12" x14ac:dyDescent="0.2">
      <c r="A216" t="s">
        <v>693</v>
      </c>
      <c r="C216" t="s">
        <v>601</v>
      </c>
      <c r="D216" s="91" t="s">
        <v>1012</v>
      </c>
      <c r="E216" t="s">
        <v>1013</v>
      </c>
      <c r="F216" t="s">
        <v>7</v>
      </c>
      <c r="G216">
        <v>20</v>
      </c>
      <c r="H216">
        <v>5.9</v>
      </c>
      <c r="I216" t="s">
        <v>700</v>
      </c>
      <c r="J216" t="s">
        <v>693</v>
      </c>
      <c r="L216" t="s">
        <v>601</v>
      </c>
    </row>
    <row r="217" spans="1:12" x14ac:dyDescent="0.2">
      <c r="A217" t="s">
        <v>693</v>
      </c>
      <c r="B217" t="s">
        <v>603</v>
      </c>
      <c r="C217" t="s">
        <v>604</v>
      </c>
      <c r="D217" s="91">
        <v>8950932</v>
      </c>
      <c r="E217" t="s">
        <v>1014</v>
      </c>
      <c r="F217" t="s">
        <v>26</v>
      </c>
      <c r="G217">
        <v>6</v>
      </c>
      <c r="H217">
        <v>6.49</v>
      </c>
      <c r="J217" t="s">
        <v>693</v>
      </c>
      <c r="K217" t="s">
        <v>603</v>
      </c>
      <c r="L217" t="s">
        <v>604</v>
      </c>
    </row>
    <row r="218" spans="1:12" x14ac:dyDescent="0.2">
      <c r="A218" t="s">
        <v>693</v>
      </c>
      <c r="B218" t="s">
        <v>603</v>
      </c>
      <c r="C218" t="s">
        <v>604</v>
      </c>
      <c r="D218" s="91">
        <v>8950920</v>
      </c>
      <c r="E218" t="s">
        <v>1015</v>
      </c>
      <c r="F218" t="s">
        <v>26</v>
      </c>
      <c r="G218">
        <v>6</v>
      </c>
      <c r="H218">
        <v>6.49</v>
      </c>
      <c r="J218" t="s">
        <v>693</v>
      </c>
      <c r="K218" t="s">
        <v>603</v>
      </c>
      <c r="L218" t="s">
        <v>604</v>
      </c>
    </row>
    <row r="220" spans="1:12" x14ac:dyDescent="0.2">
      <c r="D220" s="91" t="s">
        <v>1016</v>
      </c>
    </row>
    <row r="221" spans="1:12" x14ac:dyDescent="0.2">
      <c r="D221" s="91" t="s">
        <v>1017</v>
      </c>
    </row>
    <row r="222" spans="1:12" x14ac:dyDescent="0.2">
      <c r="A222" t="s">
        <v>693</v>
      </c>
      <c r="B222" t="s">
        <v>603</v>
      </c>
      <c r="C222" t="s">
        <v>601</v>
      </c>
      <c r="D222" s="91" t="s">
        <v>1018</v>
      </c>
      <c r="E222" t="s">
        <v>1019</v>
      </c>
      <c r="F222" t="s">
        <v>35</v>
      </c>
      <c r="G222">
        <v>20</v>
      </c>
      <c r="H222">
        <v>5.25</v>
      </c>
      <c r="J222" t="s">
        <v>693</v>
      </c>
      <c r="K222" t="s">
        <v>603</v>
      </c>
      <c r="L222" t="s">
        <v>601</v>
      </c>
    </row>
    <row r="223" spans="1:12" x14ac:dyDescent="0.2">
      <c r="A223" t="s">
        <v>693</v>
      </c>
      <c r="B223" t="s">
        <v>603</v>
      </c>
      <c r="C223" t="s">
        <v>601</v>
      </c>
      <c r="D223" s="91" t="s">
        <v>1020</v>
      </c>
      <c r="E223" t="s">
        <v>1021</v>
      </c>
      <c r="F223" t="s">
        <v>35</v>
      </c>
      <c r="G223">
        <v>20</v>
      </c>
      <c r="H223">
        <v>5.25</v>
      </c>
      <c r="J223" t="s">
        <v>693</v>
      </c>
      <c r="K223" t="s">
        <v>603</v>
      </c>
      <c r="L223" t="s">
        <v>601</v>
      </c>
    </row>
    <row r="224" spans="1:12" x14ac:dyDescent="0.2">
      <c r="A224" t="s">
        <v>693</v>
      </c>
      <c r="B224" t="s">
        <v>603</v>
      </c>
      <c r="C224" t="s">
        <v>601</v>
      </c>
      <c r="D224" s="91" t="s">
        <v>1022</v>
      </c>
      <c r="E224" t="s">
        <v>1023</v>
      </c>
      <c r="F224" t="s">
        <v>35</v>
      </c>
      <c r="G224">
        <v>20</v>
      </c>
      <c r="H224">
        <v>5.25</v>
      </c>
      <c r="J224" t="s">
        <v>693</v>
      </c>
      <c r="K224" t="s">
        <v>603</v>
      </c>
      <c r="L224" t="s">
        <v>601</v>
      </c>
    </row>
    <row r="225" spans="1:12" x14ac:dyDescent="0.2">
      <c r="A225" t="s">
        <v>693</v>
      </c>
      <c r="B225" t="s">
        <v>603</v>
      </c>
      <c r="C225" t="s">
        <v>601</v>
      </c>
      <c r="D225" s="91" t="s">
        <v>1024</v>
      </c>
      <c r="E225" t="s">
        <v>1025</v>
      </c>
      <c r="F225" t="s">
        <v>35</v>
      </c>
      <c r="G225">
        <v>20</v>
      </c>
      <c r="H225">
        <v>5.25</v>
      </c>
      <c r="J225" t="s">
        <v>693</v>
      </c>
      <c r="K225" t="s">
        <v>603</v>
      </c>
      <c r="L225" t="s">
        <v>601</v>
      </c>
    </row>
    <row r="226" spans="1:12" x14ac:dyDescent="0.2">
      <c r="A226" t="s">
        <v>693</v>
      </c>
      <c r="B226" t="s">
        <v>603</v>
      </c>
      <c r="C226" t="s">
        <v>601</v>
      </c>
      <c r="D226" s="91" t="s">
        <v>1026</v>
      </c>
      <c r="E226" t="s">
        <v>1027</v>
      </c>
      <c r="F226" t="s">
        <v>35</v>
      </c>
      <c r="G226">
        <v>20</v>
      </c>
      <c r="H226">
        <v>5.25</v>
      </c>
      <c r="J226" t="s">
        <v>693</v>
      </c>
      <c r="K226" t="s">
        <v>603</v>
      </c>
      <c r="L226" t="s">
        <v>601</v>
      </c>
    </row>
    <row r="227" spans="1:12" x14ac:dyDescent="0.2">
      <c r="A227" t="s">
        <v>693</v>
      </c>
      <c r="B227" t="s">
        <v>603</v>
      </c>
      <c r="C227" t="s">
        <v>601</v>
      </c>
      <c r="D227" s="91" t="s">
        <v>1028</v>
      </c>
      <c r="E227" t="s">
        <v>1029</v>
      </c>
      <c r="F227" t="s">
        <v>35</v>
      </c>
      <c r="G227">
        <v>20</v>
      </c>
      <c r="H227">
        <v>5.25</v>
      </c>
      <c r="J227" t="s">
        <v>693</v>
      </c>
      <c r="K227" t="s">
        <v>603</v>
      </c>
      <c r="L227" t="s">
        <v>601</v>
      </c>
    </row>
    <row r="228" spans="1:12" x14ac:dyDescent="0.2">
      <c r="A228" t="s">
        <v>693</v>
      </c>
      <c r="B228" t="s">
        <v>603</v>
      </c>
      <c r="C228" t="s">
        <v>601</v>
      </c>
      <c r="D228" s="91" t="s">
        <v>1030</v>
      </c>
      <c r="E228" t="s">
        <v>1031</v>
      </c>
      <c r="F228" t="s">
        <v>35</v>
      </c>
      <c r="G228">
        <v>20</v>
      </c>
      <c r="H228">
        <v>5.25</v>
      </c>
      <c r="J228" t="s">
        <v>693</v>
      </c>
      <c r="K228" t="s">
        <v>603</v>
      </c>
      <c r="L228" t="s">
        <v>601</v>
      </c>
    </row>
    <row r="229" spans="1:12" x14ac:dyDescent="0.2">
      <c r="A229" t="s">
        <v>693</v>
      </c>
      <c r="B229" t="s">
        <v>603</v>
      </c>
      <c r="C229" t="s">
        <v>601</v>
      </c>
      <c r="D229" s="91" t="s">
        <v>1032</v>
      </c>
      <c r="E229" t="s">
        <v>1033</v>
      </c>
      <c r="F229" t="s">
        <v>35</v>
      </c>
      <c r="G229">
        <v>20</v>
      </c>
      <c r="H229">
        <v>5.25</v>
      </c>
      <c r="J229" t="s">
        <v>693</v>
      </c>
      <c r="K229" t="s">
        <v>603</v>
      </c>
      <c r="L229" t="s">
        <v>601</v>
      </c>
    </row>
    <row r="230" spans="1:12" x14ac:dyDescent="0.2">
      <c r="A230" t="s">
        <v>693</v>
      </c>
      <c r="B230" t="s">
        <v>603</v>
      </c>
      <c r="C230" t="s">
        <v>601</v>
      </c>
      <c r="D230" s="91" t="s">
        <v>1034</v>
      </c>
      <c r="E230" t="s">
        <v>1035</v>
      </c>
      <c r="F230" t="s">
        <v>35</v>
      </c>
      <c r="G230">
        <v>20</v>
      </c>
      <c r="H230">
        <v>5.25</v>
      </c>
      <c r="J230" t="s">
        <v>693</v>
      </c>
      <c r="K230" t="s">
        <v>603</v>
      </c>
      <c r="L230" t="s">
        <v>601</v>
      </c>
    </row>
    <row r="231" spans="1:12" x14ac:dyDescent="0.2">
      <c r="A231" t="s">
        <v>693</v>
      </c>
      <c r="B231" t="s">
        <v>603</v>
      </c>
      <c r="C231" t="s">
        <v>601</v>
      </c>
      <c r="D231" s="91" t="s">
        <v>1036</v>
      </c>
      <c r="E231" t="s">
        <v>1037</v>
      </c>
      <c r="F231" t="s">
        <v>35</v>
      </c>
      <c r="G231">
        <v>20</v>
      </c>
      <c r="H231">
        <v>5.25</v>
      </c>
      <c r="J231" t="s">
        <v>693</v>
      </c>
      <c r="K231" t="s">
        <v>603</v>
      </c>
      <c r="L231" t="s">
        <v>601</v>
      </c>
    </row>
    <row r="232" spans="1:12" x14ac:dyDescent="0.2">
      <c r="A232" t="s">
        <v>693</v>
      </c>
      <c r="B232" t="s">
        <v>603</v>
      </c>
      <c r="C232" t="s">
        <v>601</v>
      </c>
      <c r="D232" s="91" t="s">
        <v>1038</v>
      </c>
      <c r="E232" t="s">
        <v>1039</v>
      </c>
      <c r="F232" t="s">
        <v>35</v>
      </c>
      <c r="G232">
        <v>20</v>
      </c>
      <c r="H232">
        <v>5.25</v>
      </c>
      <c r="J232" t="s">
        <v>693</v>
      </c>
      <c r="K232" t="s">
        <v>603</v>
      </c>
      <c r="L232" t="s">
        <v>601</v>
      </c>
    </row>
    <row r="233" spans="1:12" x14ac:dyDescent="0.2">
      <c r="A233" t="s">
        <v>693</v>
      </c>
      <c r="B233" t="s">
        <v>603</v>
      </c>
      <c r="C233" t="s">
        <v>601</v>
      </c>
      <c r="D233" s="91" t="s">
        <v>1040</v>
      </c>
      <c r="E233" t="s">
        <v>1041</v>
      </c>
      <c r="F233" t="s">
        <v>35</v>
      </c>
      <c r="G233">
        <v>20</v>
      </c>
      <c r="H233">
        <v>5.25</v>
      </c>
      <c r="J233" t="s">
        <v>693</v>
      </c>
      <c r="K233" t="s">
        <v>603</v>
      </c>
      <c r="L233" t="s">
        <v>601</v>
      </c>
    </row>
    <row r="234" spans="1:12" x14ac:dyDescent="0.2">
      <c r="A234" t="s">
        <v>693</v>
      </c>
      <c r="B234" t="s">
        <v>603</v>
      </c>
      <c r="C234" t="s">
        <v>601</v>
      </c>
      <c r="D234" s="91" t="s">
        <v>1042</v>
      </c>
      <c r="E234" t="s">
        <v>1043</v>
      </c>
      <c r="F234" t="s">
        <v>35</v>
      </c>
      <c r="G234">
        <v>20</v>
      </c>
      <c r="H234">
        <v>5.25</v>
      </c>
      <c r="J234" t="s">
        <v>693</v>
      </c>
      <c r="K234" t="s">
        <v>603</v>
      </c>
      <c r="L234" t="s">
        <v>601</v>
      </c>
    </row>
    <row r="235" spans="1:12" x14ac:dyDescent="0.2">
      <c r="A235" t="s">
        <v>693</v>
      </c>
      <c r="B235" t="s">
        <v>603</v>
      </c>
      <c r="C235" t="s">
        <v>601</v>
      </c>
      <c r="D235" s="91" t="s">
        <v>1044</v>
      </c>
      <c r="E235" t="s">
        <v>1045</v>
      </c>
      <c r="F235" t="s">
        <v>35</v>
      </c>
      <c r="G235">
        <v>20</v>
      </c>
      <c r="H235">
        <v>5.25</v>
      </c>
      <c r="J235" t="s">
        <v>693</v>
      </c>
      <c r="K235" t="s">
        <v>603</v>
      </c>
      <c r="L235" t="s">
        <v>601</v>
      </c>
    </row>
    <row r="236" spans="1:12" x14ac:dyDescent="0.2">
      <c r="A236" t="s">
        <v>693</v>
      </c>
      <c r="B236" t="s">
        <v>603</v>
      </c>
      <c r="C236" t="s">
        <v>601</v>
      </c>
      <c r="D236" s="91" t="s">
        <v>1046</v>
      </c>
      <c r="E236" t="s">
        <v>1047</v>
      </c>
      <c r="F236" t="s">
        <v>35</v>
      </c>
      <c r="G236">
        <v>20</v>
      </c>
      <c r="H236">
        <v>5.25</v>
      </c>
      <c r="J236" t="s">
        <v>693</v>
      </c>
      <c r="K236" t="s">
        <v>603</v>
      </c>
      <c r="L236" t="s">
        <v>601</v>
      </c>
    </row>
    <row r="237" spans="1:12" x14ac:dyDescent="0.2">
      <c r="A237" t="s">
        <v>693</v>
      </c>
      <c r="B237" t="s">
        <v>603</v>
      </c>
      <c r="C237" t="s">
        <v>601</v>
      </c>
      <c r="D237" s="91" t="s">
        <v>1048</v>
      </c>
      <c r="E237" t="s">
        <v>1049</v>
      </c>
      <c r="F237" t="s">
        <v>35</v>
      </c>
      <c r="G237">
        <v>20</v>
      </c>
      <c r="H237">
        <v>5.25</v>
      </c>
      <c r="J237" t="s">
        <v>693</v>
      </c>
      <c r="K237" t="s">
        <v>603</v>
      </c>
      <c r="L237" t="s">
        <v>601</v>
      </c>
    </row>
    <row r="238" spans="1:12" x14ac:dyDescent="0.2">
      <c r="A238" t="s">
        <v>693</v>
      </c>
      <c r="B238" t="s">
        <v>603</v>
      </c>
      <c r="C238" t="s">
        <v>601</v>
      </c>
      <c r="D238" s="91" t="s">
        <v>1050</v>
      </c>
      <c r="E238" t="s">
        <v>1051</v>
      </c>
      <c r="F238" t="s">
        <v>35</v>
      </c>
      <c r="G238">
        <v>20</v>
      </c>
      <c r="H238">
        <v>5.25</v>
      </c>
      <c r="J238" t="s">
        <v>693</v>
      </c>
      <c r="K238" t="s">
        <v>603</v>
      </c>
      <c r="L238" t="s">
        <v>601</v>
      </c>
    </row>
    <row r="239" spans="1:12" x14ac:dyDescent="0.2">
      <c r="A239" t="s">
        <v>693</v>
      </c>
      <c r="B239" t="s">
        <v>603</v>
      </c>
      <c r="C239" t="s">
        <v>601</v>
      </c>
      <c r="D239" s="91" t="s">
        <v>1052</v>
      </c>
      <c r="E239" t="s">
        <v>1053</v>
      </c>
      <c r="F239" t="s">
        <v>35</v>
      </c>
      <c r="G239">
        <v>20</v>
      </c>
      <c r="H239">
        <v>5.25</v>
      </c>
      <c r="J239" t="s">
        <v>693</v>
      </c>
      <c r="K239" t="s">
        <v>603</v>
      </c>
      <c r="L239" t="s">
        <v>601</v>
      </c>
    </row>
    <row r="240" spans="1:12" x14ac:dyDescent="0.2">
      <c r="A240" t="s">
        <v>693</v>
      </c>
      <c r="B240" t="s">
        <v>603</v>
      </c>
      <c r="C240" t="s">
        <v>601</v>
      </c>
      <c r="D240" s="91" t="s">
        <v>1054</v>
      </c>
      <c r="E240" t="s">
        <v>1055</v>
      </c>
      <c r="F240" t="s">
        <v>35</v>
      </c>
      <c r="G240">
        <v>20</v>
      </c>
      <c r="H240">
        <v>5.25</v>
      </c>
      <c r="J240" t="s">
        <v>693</v>
      </c>
      <c r="K240" t="s">
        <v>603</v>
      </c>
      <c r="L240" t="s">
        <v>601</v>
      </c>
    </row>
    <row r="241" spans="1:12" x14ac:dyDescent="0.2">
      <c r="A241" t="s">
        <v>693</v>
      </c>
      <c r="B241" t="s">
        <v>603</v>
      </c>
      <c r="C241" t="s">
        <v>601</v>
      </c>
      <c r="D241" s="91" t="s">
        <v>1056</v>
      </c>
      <c r="E241" t="s">
        <v>1057</v>
      </c>
      <c r="F241" t="s">
        <v>35</v>
      </c>
      <c r="G241">
        <v>20</v>
      </c>
      <c r="H241">
        <v>5.25</v>
      </c>
      <c r="J241" t="s">
        <v>693</v>
      </c>
      <c r="K241" t="s">
        <v>603</v>
      </c>
      <c r="L241" t="s">
        <v>601</v>
      </c>
    </row>
    <row r="242" spans="1:12" x14ac:dyDescent="0.2">
      <c r="A242" t="s">
        <v>693</v>
      </c>
      <c r="B242" t="s">
        <v>603</v>
      </c>
      <c r="C242" t="s">
        <v>601</v>
      </c>
      <c r="D242" s="91" t="s">
        <v>1058</v>
      </c>
      <c r="E242" t="s">
        <v>1059</v>
      </c>
      <c r="F242" t="s">
        <v>35</v>
      </c>
      <c r="G242">
        <v>20</v>
      </c>
      <c r="H242">
        <v>5.25</v>
      </c>
      <c r="J242" t="s">
        <v>693</v>
      </c>
      <c r="K242" t="s">
        <v>603</v>
      </c>
      <c r="L242" t="s">
        <v>601</v>
      </c>
    </row>
    <row r="243" spans="1:12" x14ac:dyDescent="0.2">
      <c r="A243" t="s">
        <v>693</v>
      </c>
      <c r="B243" t="s">
        <v>603</v>
      </c>
      <c r="C243" t="s">
        <v>601</v>
      </c>
      <c r="D243" s="91" t="s">
        <v>1060</v>
      </c>
      <c r="E243" t="s">
        <v>1061</v>
      </c>
      <c r="F243" t="s">
        <v>35</v>
      </c>
      <c r="G243">
        <v>20</v>
      </c>
      <c r="H243">
        <v>5.25</v>
      </c>
      <c r="J243" t="s">
        <v>693</v>
      </c>
      <c r="K243" t="s">
        <v>603</v>
      </c>
      <c r="L243" t="s">
        <v>601</v>
      </c>
    </row>
    <row r="244" spans="1:12" x14ac:dyDescent="0.2">
      <c r="A244" t="s">
        <v>693</v>
      </c>
      <c r="B244" t="s">
        <v>603</v>
      </c>
      <c r="C244" t="s">
        <v>601</v>
      </c>
      <c r="D244" s="91" t="s">
        <v>1062</v>
      </c>
      <c r="E244" t="s">
        <v>1063</v>
      </c>
      <c r="F244" t="s">
        <v>35</v>
      </c>
      <c r="G244">
        <v>5</v>
      </c>
      <c r="H244">
        <v>19.95</v>
      </c>
      <c r="J244" t="s">
        <v>693</v>
      </c>
      <c r="K244" t="s">
        <v>603</v>
      </c>
      <c r="L244" t="s">
        <v>601</v>
      </c>
    </row>
    <row r="245" spans="1:12" x14ac:dyDescent="0.2">
      <c r="A245" t="s">
        <v>693</v>
      </c>
      <c r="B245" t="s">
        <v>603</v>
      </c>
      <c r="C245" t="s">
        <v>601</v>
      </c>
      <c r="D245" s="91" t="s">
        <v>1064</v>
      </c>
      <c r="E245" t="s">
        <v>1065</v>
      </c>
      <c r="F245" t="s">
        <v>35</v>
      </c>
      <c r="G245">
        <v>5</v>
      </c>
      <c r="H245">
        <v>19.95</v>
      </c>
      <c r="J245" t="s">
        <v>693</v>
      </c>
      <c r="K245" t="s">
        <v>603</v>
      </c>
      <c r="L245" t="s">
        <v>601</v>
      </c>
    </row>
    <row r="246" spans="1:12" x14ac:dyDescent="0.2">
      <c r="A246" t="s">
        <v>693</v>
      </c>
      <c r="B246" t="s">
        <v>603</v>
      </c>
      <c r="C246" t="s">
        <v>601</v>
      </c>
      <c r="D246" s="91" t="s">
        <v>1066</v>
      </c>
      <c r="E246" t="s">
        <v>1067</v>
      </c>
      <c r="F246" t="s">
        <v>35</v>
      </c>
      <c r="G246">
        <v>20</v>
      </c>
      <c r="H246">
        <v>5.95</v>
      </c>
      <c r="J246" t="s">
        <v>693</v>
      </c>
      <c r="K246" t="s">
        <v>603</v>
      </c>
      <c r="L246" t="s">
        <v>601</v>
      </c>
    </row>
    <row r="247" spans="1:12" x14ac:dyDescent="0.2">
      <c r="A247" t="s">
        <v>693</v>
      </c>
      <c r="B247" t="s">
        <v>603</v>
      </c>
      <c r="C247" t="s">
        <v>601</v>
      </c>
      <c r="D247" s="91" t="s">
        <v>422</v>
      </c>
      <c r="E247" t="s">
        <v>271</v>
      </c>
      <c r="F247" t="s">
        <v>35</v>
      </c>
      <c r="G247">
        <v>10</v>
      </c>
      <c r="H247">
        <v>10.95</v>
      </c>
      <c r="J247" t="s">
        <v>693</v>
      </c>
      <c r="K247" t="s">
        <v>603</v>
      </c>
      <c r="L247" t="s">
        <v>601</v>
      </c>
    </row>
    <row r="249" spans="1:12" x14ac:dyDescent="0.2">
      <c r="D249" s="91" t="s">
        <v>1068</v>
      </c>
    </row>
    <row r="250" spans="1:12" x14ac:dyDescent="0.2">
      <c r="A250" t="s">
        <v>693</v>
      </c>
      <c r="C250" t="s">
        <v>601</v>
      </c>
      <c r="D250" s="91" t="s">
        <v>424</v>
      </c>
      <c r="E250" t="s">
        <v>38</v>
      </c>
      <c r="F250" t="s">
        <v>22</v>
      </c>
      <c r="G250">
        <v>20</v>
      </c>
      <c r="H250">
        <v>4.9000000000000004</v>
      </c>
      <c r="I250" t="s">
        <v>692</v>
      </c>
      <c r="J250" t="s">
        <v>693</v>
      </c>
      <c r="L250" t="s">
        <v>601</v>
      </c>
    </row>
    <row r="251" spans="1:12" x14ac:dyDescent="0.2">
      <c r="A251" t="s">
        <v>693</v>
      </c>
      <c r="C251" t="s">
        <v>601</v>
      </c>
      <c r="D251" s="91" t="s">
        <v>425</v>
      </c>
      <c r="E251" t="s">
        <v>39</v>
      </c>
      <c r="F251" t="s">
        <v>22</v>
      </c>
      <c r="G251">
        <v>20</v>
      </c>
      <c r="H251">
        <v>4.9000000000000004</v>
      </c>
      <c r="I251" t="s">
        <v>692</v>
      </c>
      <c r="J251" t="s">
        <v>693</v>
      </c>
      <c r="L251" t="s">
        <v>601</v>
      </c>
    </row>
    <row r="252" spans="1:12" x14ac:dyDescent="0.2">
      <c r="A252" t="s">
        <v>693</v>
      </c>
      <c r="C252" t="s">
        <v>601</v>
      </c>
      <c r="D252" s="91" t="s">
        <v>1069</v>
      </c>
      <c r="E252" t="s">
        <v>1070</v>
      </c>
      <c r="F252" t="s">
        <v>22</v>
      </c>
      <c r="G252">
        <v>5</v>
      </c>
      <c r="H252">
        <v>18.899999999999999</v>
      </c>
      <c r="I252" t="s">
        <v>692</v>
      </c>
      <c r="J252" t="s">
        <v>693</v>
      </c>
      <c r="L252" t="s">
        <v>601</v>
      </c>
    </row>
    <row r="253" spans="1:12" x14ac:dyDescent="0.2">
      <c r="A253" t="s">
        <v>693</v>
      </c>
      <c r="C253" t="s">
        <v>601</v>
      </c>
      <c r="D253" s="91" t="s">
        <v>1071</v>
      </c>
      <c r="E253" t="s">
        <v>1072</v>
      </c>
      <c r="F253" t="s">
        <v>22</v>
      </c>
      <c r="G253">
        <v>5</v>
      </c>
      <c r="H253">
        <v>18.899999999999999</v>
      </c>
      <c r="I253" t="s">
        <v>692</v>
      </c>
      <c r="J253" t="s">
        <v>693</v>
      </c>
      <c r="L253" t="s">
        <v>601</v>
      </c>
    </row>
    <row r="255" spans="1:12" x14ac:dyDescent="0.2">
      <c r="D255" s="91" t="s">
        <v>1073</v>
      </c>
    </row>
    <row r="256" spans="1:12" x14ac:dyDescent="0.2">
      <c r="A256" t="s">
        <v>693</v>
      </c>
      <c r="C256" t="s">
        <v>601</v>
      </c>
      <c r="D256" s="91" t="s">
        <v>1074</v>
      </c>
      <c r="E256" t="s">
        <v>1075</v>
      </c>
      <c r="F256" t="s">
        <v>1076</v>
      </c>
      <c r="G256">
        <v>20</v>
      </c>
      <c r="H256">
        <v>4.9000000000000004</v>
      </c>
      <c r="J256" t="s">
        <v>693</v>
      </c>
      <c r="L256" t="s">
        <v>601</v>
      </c>
    </row>
    <row r="257" spans="1:12" x14ac:dyDescent="0.2">
      <c r="A257" t="s">
        <v>693</v>
      </c>
      <c r="C257" t="s">
        <v>601</v>
      </c>
      <c r="D257" s="91" t="s">
        <v>1077</v>
      </c>
      <c r="E257" t="s">
        <v>1078</v>
      </c>
      <c r="G257">
        <v>20</v>
      </c>
      <c r="H257">
        <v>4.9000000000000004</v>
      </c>
      <c r="J257" t="s">
        <v>693</v>
      </c>
      <c r="L257" t="s">
        <v>601</v>
      </c>
    </row>
    <row r="258" spans="1:12" x14ac:dyDescent="0.2">
      <c r="A258" t="s">
        <v>693</v>
      </c>
      <c r="C258" t="s">
        <v>601</v>
      </c>
      <c r="D258" s="91" t="s">
        <v>1079</v>
      </c>
      <c r="E258" t="s">
        <v>1080</v>
      </c>
      <c r="G258">
        <v>20</v>
      </c>
      <c r="H258">
        <v>4.9000000000000004</v>
      </c>
      <c r="J258" t="s">
        <v>693</v>
      </c>
      <c r="L258" t="s">
        <v>601</v>
      </c>
    </row>
    <row r="259" spans="1:12" x14ac:dyDescent="0.2">
      <c r="A259" t="s">
        <v>693</v>
      </c>
      <c r="C259" t="s">
        <v>601</v>
      </c>
      <c r="D259" s="91" t="s">
        <v>1081</v>
      </c>
      <c r="E259" t="s">
        <v>1082</v>
      </c>
      <c r="F259" t="s">
        <v>14</v>
      </c>
      <c r="G259">
        <v>20</v>
      </c>
      <c r="H259">
        <v>4.9000000000000004</v>
      </c>
      <c r="J259" t="s">
        <v>693</v>
      </c>
      <c r="L259" t="s">
        <v>601</v>
      </c>
    </row>
    <row r="260" spans="1:12" x14ac:dyDescent="0.2">
      <c r="A260" t="s">
        <v>693</v>
      </c>
      <c r="C260" t="s">
        <v>601</v>
      </c>
      <c r="D260" s="91" t="s">
        <v>1083</v>
      </c>
      <c r="E260" t="s">
        <v>1084</v>
      </c>
      <c r="F260" t="s">
        <v>14</v>
      </c>
      <c r="G260">
        <v>20</v>
      </c>
      <c r="H260">
        <v>4.9000000000000004</v>
      </c>
      <c r="J260" t="s">
        <v>693</v>
      </c>
      <c r="L260" t="s">
        <v>601</v>
      </c>
    </row>
    <row r="261" spans="1:12" x14ac:dyDescent="0.2">
      <c r="A261" t="s">
        <v>693</v>
      </c>
      <c r="C261" t="s">
        <v>601</v>
      </c>
      <c r="D261" s="91" t="s">
        <v>1085</v>
      </c>
      <c r="E261" t="s">
        <v>1086</v>
      </c>
      <c r="F261" t="s">
        <v>14</v>
      </c>
      <c r="G261">
        <v>20</v>
      </c>
      <c r="H261">
        <v>5.5</v>
      </c>
      <c r="J261" t="s">
        <v>693</v>
      </c>
      <c r="L261" t="s">
        <v>601</v>
      </c>
    </row>
    <row r="262" spans="1:12" x14ac:dyDescent="0.2">
      <c r="A262" t="s">
        <v>693</v>
      </c>
      <c r="C262" t="s">
        <v>601</v>
      </c>
      <c r="D262" s="91" t="s">
        <v>1087</v>
      </c>
      <c r="E262" t="s">
        <v>1088</v>
      </c>
      <c r="F262" t="s">
        <v>1089</v>
      </c>
      <c r="G262">
        <v>20</v>
      </c>
      <c r="H262">
        <v>4.9000000000000004</v>
      </c>
      <c r="J262" t="s">
        <v>693</v>
      </c>
      <c r="L262" t="s">
        <v>601</v>
      </c>
    </row>
    <row r="263" spans="1:12" x14ac:dyDescent="0.2">
      <c r="A263" t="s">
        <v>693</v>
      </c>
      <c r="C263" t="s">
        <v>601</v>
      </c>
      <c r="D263" s="91" t="s">
        <v>1090</v>
      </c>
      <c r="E263" t="s">
        <v>1091</v>
      </c>
      <c r="F263" t="s">
        <v>1089</v>
      </c>
      <c r="G263">
        <v>20</v>
      </c>
      <c r="H263">
        <v>4.9000000000000004</v>
      </c>
      <c r="J263" t="s">
        <v>693</v>
      </c>
      <c r="L263" t="s">
        <v>601</v>
      </c>
    </row>
    <row r="264" spans="1:12" x14ac:dyDescent="0.2">
      <c r="A264" t="s">
        <v>693</v>
      </c>
      <c r="B264" t="s">
        <v>603</v>
      </c>
      <c r="C264" t="s">
        <v>604</v>
      </c>
      <c r="D264" s="91">
        <v>8910909</v>
      </c>
      <c r="E264" t="s">
        <v>1092</v>
      </c>
      <c r="F264" t="s">
        <v>26</v>
      </c>
      <c r="G264">
        <v>6</v>
      </c>
      <c r="H264">
        <v>4.79</v>
      </c>
      <c r="J264" t="s">
        <v>693</v>
      </c>
      <c r="K264" t="s">
        <v>603</v>
      </c>
      <c r="L264" t="s">
        <v>604</v>
      </c>
    </row>
    <row r="265" spans="1:12" x14ac:dyDescent="0.2">
      <c r="A265" t="s">
        <v>693</v>
      </c>
      <c r="B265" t="s">
        <v>603</v>
      </c>
      <c r="C265" t="s">
        <v>604</v>
      </c>
      <c r="D265" s="91">
        <v>8910971</v>
      </c>
      <c r="E265" t="s">
        <v>1093</v>
      </c>
      <c r="F265" t="s">
        <v>29</v>
      </c>
      <c r="G265">
        <v>6</v>
      </c>
      <c r="H265">
        <v>4.79</v>
      </c>
      <c r="J265" t="s">
        <v>693</v>
      </c>
      <c r="K265" t="s">
        <v>603</v>
      </c>
      <c r="L265" t="s">
        <v>604</v>
      </c>
    </row>
    <row r="266" spans="1:12" x14ac:dyDescent="0.2">
      <c r="A266" t="s">
        <v>693</v>
      </c>
      <c r="B266" t="s">
        <v>603</v>
      </c>
      <c r="C266" t="s">
        <v>604</v>
      </c>
      <c r="D266" s="91">
        <v>891097110</v>
      </c>
      <c r="E266" t="s">
        <v>1094</v>
      </c>
      <c r="F266" t="s">
        <v>29</v>
      </c>
      <c r="G266">
        <v>6</v>
      </c>
      <c r="H266">
        <v>4.79</v>
      </c>
      <c r="J266" t="s">
        <v>693</v>
      </c>
      <c r="K266" t="s">
        <v>603</v>
      </c>
      <c r="L266" t="s">
        <v>604</v>
      </c>
    </row>
    <row r="267" spans="1:12" x14ac:dyDescent="0.2">
      <c r="A267" t="s">
        <v>693</v>
      </c>
      <c r="C267" t="s">
        <v>601</v>
      </c>
      <c r="D267" s="91" t="s">
        <v>1095</v>
      </c>
      <c r="E267" t="s">
        <v>1096</v>
      </c>
      <c r="F267" t="s">
        <v>738</v>
      </c>
      <c r="G267">
        <v>20</v>
      </c>
      <c r="H267">
        <v>5.04</v>
      </c>
      <c r="I267" t="s">
        <v>700</v>
      </c>
      <c r="J267" t="s">
        <v>693</v>
      </c>
      <c r="L267" t="s">
        <v>601</v>
      </c>
    </row>
    <row r="269" spans="1:12" x14ac:dyDescent="0.2">
      <c r="D269" s="91" t="s">
        <v>1097</v>
      </c>
    </row>
    <row r="270" spans="1:12" x14ac:dyDescent="0.2">
      <c r="A270" t="s">
        <v>693</v>
      </c>
      <c r="C270" t="s">
        <v>606</v>
      </c>
      <c r="D270" s="91" t="s">
        <v>1098</v>
      </c>
      <c r="E270" t="s">
        <v>1099</v>
      </c>
      <c r="F270" t="s">
        <v>3</v>
      </c>
      <c r="G270">
        <v>10</v>
      </c>
      <c r="H270">
        <v>8.5</v>
      </c>
      <c r="J270" t="s">
        <v>693</v>
      </c>
      <c r="L270" t="s">
        <v>606</v>
      </c>
    </row>
    <row r="271" spans="1:12" x14ac:dyDescent="0.2">
      <c r="A271" t="s">
        <v>693</v>
      </c>
      <c r="C271" t="s">
        <v>606</v>
      </c>
      <c r="D271" s="91" t="s">
        <v>1100</v>
      </c>
      <c r="E271" t="s">
        <v>1101</v>
      </c>
      <c r="F271" t="s">
        <v>3</v>
      </c>
      <c r="G271">
        <v>10</v>
      </c>
      <c r="H271">
        <v>8.5</v>
      </c>
      <c r="J271" t="s">
        <v>693</v>
      </c>
      <c r="L271" t="s">
        <v>606</v>
      </c>
    </row>
    <row r="272" spans="1:12" x14ac:dyDescent="0.2">
      <c r="A272" t="s">
        <v>693</v>
      </c>
      <c r="C272" t="s">
        <v>606</v>
      </c>
      <c r="D272" s="91" t="s">
        <v>1102</v>
      </c>
      <c r="E272" t="s">
        <v>1103</v>
      </c>
      <c r="F272" t="s">
        <v>3</v>
      </c>
      <c r="G272">
        <v>10</v>
      </c>
      <c r="H272">
        <v>8.5</v>
      </c>
      <c r="J272" t="s">
        <v>693</v>
      </c>
      <c r="L272" t="s">
        <v>606</v>
      </c>
    </row>
    <row r="273" spans="1:12" x14ac:dyDescent="0.2">
      <c r="A273" t="s">
        <v>693</v>
      </c>
      <c r="C273" t="s">
        <v>606</v>
      </c>
      <c r="D273" s="91" t="s">
        <v>1104</v>
      </c>
      <c r="E273" t="s">
        <v>1105</v>
      </c>
      <c r="F273" t="s">
        <v>3</v>
      </c>
      <c r="G273">
        <v>10</v>
      </c>
      <c r="H273">
        <v>8.5</v>
      </c>
      <c r="J273" t="s">
        <v>693</v>
      </c>
      <c r="L273" t="s">
        <v>606</v>
      </c>
    </row>
    <row r="274" spans="1:12" x14ac:dyDescent="0.2">
      <c r="A274" t="s">
        <v>693</v>
      </c>
      <c r="C274" t="s">
        <v>606</v>
      </c>
      <c r="D274" s="91" t="s">
        <v>1106</v>
      </c>
      <c r="E274" t="s">
        <v>1107</v>
      </c>
      <c r="F274" t="s">
        <v>3</v>
      </c>
      <c r="G274">
        <v>10</v>
      </c>
      <c r="H274">
        <v>8.5</v>
      </c>
      <c r="J274" t="s">
        <v>693</v>
      </c>
      <c r="L274" t="s">
        <v>606</v>
      </c>
    </row>
    <row r="275" spans="1:12" x14ac:dyDescent="0.2">
      <c r="A275" t="s">
        <v>693</v>
      </c>
      <c r="C275" t="s">
        <v>606</v>
      </c>
      <c r="D275" s="91" t="s">
        <v>423</v>
      </c>
      <c r="E275" t="s">
        <v>1108</v>
      </c>
      <c r="F275" t="s">
        <v>3</v>
      </c>
      <c r="G275">
        <v>10</v>
      </c>
      <c r="H275">
        <v>8.5</v>
      </c>
      <c r="J275" t="s">
        <v>693</v>
      </c>
      <c r="L275" t="s">
        <v>606</v>
      </c>
    </row>
    <row r="277" spans="1:12" x14ac:dyDescent="0.2">
      <c r="D277" s="91" t="s">
        <v>272</v>
      </c>
    </row>
    <row r="278" spans="1:12" x14ac:dyDescent="0.2">
      <c r="A278" t="s">
        <v>693</v>
      </c>
      <c r="C278" t="s">
        <v>609</v>
      </c>
      <c r="D278" s="91" t="s">
        <v>1109</v>
      </c>
      <c r="E278" t="s">
        <v>1110</v>
      </c>
      <c r="F278" t="s">
        <v>14</v>
      </c>
      <c r="G278">
        <v>6</v>
      </c>
      <c r="H278">
        <v>5.79</v>
      </c>
      <c r="J278" t="s">
        <v>693</v>
      </c>
      <c r="L278" t="s">
        <v>609</v>
      </c>
    </row>
    <row r="279" spans="1:12" x14ac:dyDescent="0.2">
      <c r="A279" t="s">
        <v>693</v>
      </c>
      <c r="B279" t="s">
        <v>603</v>
      </c>
      <c r="C279" t="s">
        <v>604</v>
      </c>
      <c r="D279" s="91">
        <v>1440904</v>
      </c>
      <c r="E279" t="s">
        <v>273</v>
      </c>
      <c r="F279" t="s">
        <v>274</v>
      </c>
      <c r="G279">
        <v>12</v>
      </c>
      <c r="H279">
        <v>5.79</v>
      </c>
      <c r="J279" t="s">
        <v>693</v>
      </c>
      <c r="K279" t="s">
        <v>603</v>
      </c>
      <c r="L279" t="s">
        <v>604</v>
      </c>
    </row>
    <row r="280" spans="1:12" x14ac:dyDescent="0.2">
      <c r="A280" t="s">
        <v>693</v>
      </c>
      <c r="B280" t="s">
        <v>603</v>
      </c>
      <c r="C280" t="s">
        <v>604</v>
      </c>
      <c r="D280" s="91">
        <v>8900915</v>
      </c>
      <c r="E280" t="s">
        <v>275</v>
      </c>
      <c r="F280" t="s">
        <v>29</v>
      </c>
      <c r="G280">
        <v>6</v>
      </c>
      <c r="H280">
        <v>7.49</v>
      </c>
      <c r="J280" t="s">
        <v>693</v>
      </c>
      <c r="K280" t="s">
        <v>603</v>
      </c>
      <c r="L280" t="s">
        <v>604</v>
      </c>
    </row>
    <row r="281" spans="1:12" x14ac:dyDescent="0.2">
      <c r="A281" t="s">
        <v>693</v>
      </c>
      <c r="B281" t="s">
        <v>603</v>
      </c>
      <c r="C281" t="s">
        <v>604</v>
      </c>
      <c r="D281" s="91">
        <v>8900913</v>
      </c>
      <c r="E281" t="s">
        <v>1111</v>
      </c>
      <c r="F281" t="s">
        <v>1112</v>
      </c>
      <c r="G281">
        <v>6</v>
      </c>
      <c r="H281">
        <v>7.99</v>
      </c>
      <c r="J281" t="s">
        <v>693</v>
      </c>
      <c r="K281" t="s">
        <v>603</v>
      </c>
      <c r="L281" t="s">
        <v>604</v>
      </c>
    </row>
    <row r="282" spans="1:12" x14ac:dyDescent="0.2">
      <c r="A282" t="s">
        <v>693</v>
      </c>
      <c r="B282" t="s">
        <v>603</v>
      </c>
      <c r="C282" t="s">
        <v>604</v>
      </c>
      <c r="D282" s="91">
        <v>8900956</v>
      </c>
      <c r="E282" t="s">
        <v>1113</v>
      </c>
      <c r="F282" t="s">
        <v>29</v>
      </c>
      <c r="G282">
        <v>6</v>
      </c>
      <c r="H282">
        <v>7.99</v>
      </c>
      <c r="J282" t="s">
        <v>693</v>
      </c>
      <c r="K282" t="s">
        <v>603</v>
      </c>
      <c r="L282" t="s">
        <v>604</v>
      </c>
    </row>
    <row r="283" spans="1:12" x14ac:dyDescent="0.2">
      <c r="A283" t="s">
        <v>693</v>
      </c>
      <c r="C283" t="s">
        <v>601</v>
      </c>
      <c r="D283" s="91" t="s">
        <v>1114</v>
      </c>
      <c r="E283" t="s">
        <v>1115</v>
      </c>
      <c r="F283" t="s">
        <v>1116</v>
      </c>
      <c r="G283">
        <v>8</v>
      </c>
      <c r="H283">
        <v>3.9</v>
      </c>
      <c r="J283" t="s">
        <v>693</v>
      </c>
      <c r="L283" t="s">
        <v>601</v>
      </c>
    </row>
    <row r="284" spans="1:12" x14ac:dyDescent="0.2">
      <c r="A284" t="s">
        <v>693</v>
      </c>
      <c r="C284" t="s">
        <v>601</v>
      </c>
      <c r="D284" s="91" t="s">
        <v>1117</v>
      </c>
      <c r="E284" t="s">
        <v>1118</v>
      </c>
      <c r="F284" t="s">
        <v>1116</v>
      </c>
      <c r="G284">
        <v>8</v>
      </c>
      <c r="H284">
        <v>3.9</v>
      </c>
      <c r="J284" t="s">
        <v>693</v>
      </c>
      <c r="L284" t="s">
        <v>601</v>
      </c>
    </row>
    <row r="285" spans="1:12" x14ac:dyDescent="0.2">
      <c r="A285" t="s">
        <v>693</v>
      </c>
      <c r="C285" t="s">
        <v>601</v>
      </c>
      <c r="D285" s="91" t="s">
        <v>1119</v>
      </c>
      <c r="E285" t="s">
        <v>1115</v>
      </c>
      <c r="F285" t="s">
        <v>1116</v>
      </c>
      <c r="G285">
        <v>8</v>
      </c>
      <c r="H285">
        <v>5.9</v>
      </c>
      <c r="I285" t="s">
        <v>692</v>
      </c>
      <c r="J285" t="s">
        <v>693</v>
      </c>
      <c r="L285" t="s">
        <v>601</v>
      </c>
    </row>
    <row r="286" spans="1:12" x14ac:dyDescent="0.2">
      <c r="A286" t="s">
        <v>693</v>
      </c>
      <c r="C286" t="s">
        <v>601</v>
      </c>
      <c r="D286" s="91" t="s">
        <v>1120</v>
      </c>
      <c r="E286" t="s">
        <v>1118</v>
      </c>
      <c r="F286" t="s">
        <v>1116</v>
      </c>
      <c r="G286">
        <v>8</v>
      </c>
      <c r="H286">
        <v>6.9</v>
      </c>
      <c r="I286" t="s">
        <v>692</v>
      </c>
      <c r="J286" t="s">
        <v>693</v>
      </c>
      <c r="L286" t="s">
        <v>601</v>
      </c>
    </row>
    <row r="287" spans="1:12" x14ac:dyDescent="0.2">
      <c r="A287" t="s">
        <v>693</v>
      </c>
      <c r="C287" t="s">
        <v>601</v>
      </c>
      <c r="D287" s="91" t="s">
        <v>1121</v>
      </c>
      <c r="E287" t="s">
        <v>1122</v>
      </c>
      <c r="F287" t="s">
        <v>274</v>
      </c>
      <c r="G287">
        <v>8</v>
      </c>
      <c r="H287">
        <v>5.9</v>
      </c>
      <c r="J287" t="s">
        <v>693</v>
      </c>
      <c r="L287" t="s">
        <v>601</v>
      </c>
    </row>
    <row r="288" spans="1:12" x14ac:dyDescent="0.2">
      <c r="A288" t="s">
        <v>693</v>
      </c>
      <c r="C288" t="s">
        <v>601</v>
      </c>
      <c r="D288" s="91" t="s">
        <v>1123</v>
      </c>
      <c r="E288" t="s">
        <v>1122</v>
      </c>
      <c r="F288" t="s">
        <v>274</v>
      </c>
      <c r="G288">
        <v>8</v>
      </c>
      <c r="H288">
        <v>11.5</v>
      </c>
      <c r="J288" t="s">
        <v>693</v>
      </c>
      <c r="L288" t="s">
        <v>601</v>
      </c>
    </row>
    <row r="289" spans="1:12" x14ac:dyDescent="0.2">
      <c r="A289" t="s">
        <v>693</v>
      </c>
      <c r="C289" t="s">
        <v>601</v>
      </c>
      <c r="D289" s="91" t="s">
        <v>1124</v>
      </c>
      <c r="E289" t="s">
        <v>1125</v>
      </c>
      <c r="F289" t="s">
        <v>274</v>
      </c>
      <c r="G289">
        <v>8</v>
      </c>
      <c r="H289">
        <v>5.9</v>
      </c>
      <c r="I289" t="s">
        <v>692</v>
      </c>
      <c r="J289" t="s">
        <v>693</v>
      </c>
      <c r="L289" t="s">
        <v>601</v>
      </c>
    </row>
    <row r="290" spans="1:12" x14ac:dyDescent="0.2">
      <c r="C290" t="s">
        <v>607</v>
      </c>
      <c r="D290" s="91">
        <v>172</v>
      </c>
      <c r="E290" t="s">
        <v>276</v>
      </c>
      <c r="F290" t="s">
        <v>6</v>
      </c>
      <c r="G290">
        <v>6</v>
      </c>
      <c r="H290">
        <v>2.89</v>
      </c>
      <c r="L290" t="s">
        <v>607</v>
      </c>
    </row>
    <row r="291" spans="1:12" x14ac:dyDescent="0.2">
      <c r="C291" t="s">
        <v>604</v>
      </c>
      <c r="D291" s="91">
        <v>8912109</v>
      </c>
      <c r="E291" t="s">
        <v>1126</v>
      </c>
      <c r="F291" t="s">
        <v>6</v>
      </c>
      <c r="G291">
        <v>6</v>
      </c>
      <c r="H291">
        <v>2.99</v>
      </c>
      <c r="L291" t="s">
        <v>604</v>
      </c>
    </row>
    <row r="293" spans="1:12" x14ac:dyDescent="0.2">
      <c r="D293" s="91" t="s">
        <v>1127</v>
      </c>
    </row>
    <row r="294" spans="1:12" x14ac:dyDescent="0.2">
      <c r="A294" t="s">
        <v>693</v>
      </c>
      <c r="C294" t="s">
        <v>601</v>
      </c>
      <c r="D294" s="91" t="s">
        <v>1128</v>
      </c>
      <c r="E294" t="s">
        <v>1129</v>
      </c>
      <c r="F294" t="s">
        <v>288</v>
      </c>
      <c r="G294">
        <v>6</v>
      </c>
      <c r="H294">
        <v>5.9</v>
      </c>
      <c r="J294" t="s">
        <v>693</v>
      </c>
      <c r="L294" t="s">
        <v>601</v>
      </c>
    </row>
    <row r="295" spans="1:12" x14ac:dyDescent="0.2">
      <c r="A295" t="s">
        <v>693</v>
      </c>
      <c r="C295" t="s">
        <v>601</v>
      </c>
      <c r="D295" s="91" t="s">
        <v>1130</v>
      </c>
      <c r="E295" t="s">
        <v>1131</v>
      </c>
      <c r="F295" t="s">
        <v>288</v>
      </c>
      <c r="G295">
        <v>4</v>
      </c>
      <c r="H295">
        <v>39</v>
      </c>
      <c r="J295" t="s">
        <v>693</v>
      </c>
      <c r="L295" t="s">
        <v>601</v>
      </c>
    </row>
    <row r="297" spans="1:12" x14ac:dyDescent="0.2">
      <c r="D297" s="91" t="s">
        <v>40</v>
      </c>
    </row>
    <row r="298" spans="1:12" x14ac:dyDescent="0.2">
      <c r="D298" s="91" t="s">
        <v>41</v>
      </c>
    </row>
    <row r="299" spans="1:12" x14ac:dyDescent="0.2">
      <c r="D299" s="91" t="s">
        <v>42</v>
      </c>
    </row>
    <row r="300" spans="1:12" x14ac:dyDescent="0.2">
      <c r="A300" t="s">
        <v>693</v>
      </c>
      <c r="C300" t="s">
        <v>604</v>
      </c>
      <c r="D300" s="91">
        <v>8880934</v>
      </c>
      <c r="E300" t="s">
        <v>1132</v>
      </c>
      <c r="F300" t="s">
        <v>43</v>
      </c>
      <c r="G300">
        <v>5</v>
      </c>
      <c r="H300">
        <v>6.99</v>
      </c>
      <c r="J300" t="s">
        <v>693</v>
      </c>
      <c r="L300" t="s">
        <v>604</v>
      </c>
    </row>
    <row r="301" spans="1:12" x14ac:dyDescent="0.2">
      <c r="A301" t="s">
        <v>693</v>
      </c>
      <c r="C301" t="s">
        <v>606</v>
      </c>
      <c r="D301" s="91" t="s">
        <v>1133</v>
      </c>
      <c r="E301" t="s">
        <v>44</v>
      </c>
      <c r="F301" t="s">
        <v>43</v>
      </c>
      <c r="G301">
        <v>6</v>
      </c>
      <c r="H301">
        <v>3.59</v>
      </c>
      <c r="J301" t="s">
        <v>693</v>
      </c>
      <c r="L301" t="s">
        <v>606</v>
      </c>
    </row>
    <row r="302" spans="1:12" x14ac:dyDescent="0.2">
      <c r="A302" t="s">
        <v>693</v>
      </c>
      <c r="C302" t="s">
        <v>606</v>
      </c>
      <c r="D302" s="91" t="s">
        <v>427</v>
      </c>
      <c r="E302" t="s">
        <v>44</v>
      </c>
      <c r="F302" t="s">
        <v>43</v>
      </c>
      <c r="G302">
        <v>6</v>
      </c>
      <c r="H302">
        <v>7.99</v>
      </c>
      <c r="J302" t="s">
        <v>693</v>
      </c>
      <c r="L302" t="s">
        <v>606</v>
      </c>
    </row>
    <row r="303" spans="1:12" x14ac:dyDescent="0.2">
      <c r="A303" t="s">
        <v>693</v>
      </c>
      <c r="C303" t="s">
        <v>601</v>
      </c>
      <c r="D303" s="91" t="s">
        <v>1134</v>
      </c>
      <c r="E303" t="s">
        <v>1135</v>
      </c>
      <c r="F303" t="s">
        <v>43</v>
      </c>
      <c r="G303">
        <v>8</v>
      </c>
      <c r="H303">
        <v>2.9</v>
      </c>
      <c r="I303" t="s">
        <v>692</v>
      </c>
      <c r="J303" t="s">
        <v>693</v>
      </c>
      <c r="L303" t="s">
        <v>601</v>
      </c>
    </row>
    <row r="304" spans="1:12" x14ac:dyDescent="0.2">
      <c r="A304" t="s">
        <v>693</v>
      </c>
      <c r="C304" t="s">
        <v>601</v>
      </c>
      <c r="D304" s="91" t="s">
        <v>1136</v>
      </c>
      <c r="E304" t="s">
        <v>1137</v>
      </c>
      <c r="F304" t="s">
        <v>43</v>
      </c>
      <c r="G304">
        <v>8</v>
      </c>
      <c r="H304">
        <v>17.899999999999999</v>
      </c>
      <c r="J304" t="s">
        <v>693</v>
      </c>
      <c r="L304" t="s">
        <v>601</v>
      </c>
    </row>
    <row r="306" spans="1:12" x14ac:dyDescent="0.2">
      <c r="D306" s="91" t="s">
        <v>1138</v>
      </c>
    </row>
    <row r="307" spans="1:12" x14ac:dyDescent="0.2">
      <c r="A307" t="s">
        <v>693</v>
      </c>
      <c r="C307" t="s">
        <v>604</v>
      </c>
      <c r="D307" s="91">
        <v>8880952</v>
      </c>
      <c r="E307" t="s">
        <v>1139</v>
      </c>
      <c r="F307" t="s">
        <v>43</v>
      </c>
      <c r="G307">
        <v>5</v>
      </c>
      <c r="H307">
        <v>3.49</v>
      </c>
      <c r="J307" t="s">
        <v>693</v>
      </c>
      <c r="L307" t="s">
        <v>604</v>
      </c>
    </row>
    <row r="308" spans="1:12" x14ac:dyDescent="0.2">
      <c r="A308" t="s">
        <v>410</v>
      </c>
      <c r="C308" t="s">
        <v>609</v>
      </c>
      <c r="D308" s="91">
        <v>2401</v>
      </c>
      <c r="E308" t="s">
        <v>1140</v>
      </c>
      <c r="F308" t="s">
        <v>249</v>
      </c>
      <c r="G308">
        <v>12</v>
      </c>
      <c r="H308">
        <v>2.4900000000000002</v>
      </c>
      <c r="J308" t="s">
        <v>410</v>
      </c>
      <c r="L308" t="s">
        <v>609</v>
      </c>
    </row>
    <row r="310" spans="1:12" x14ac:dyDescent="0.2">
      <c r="D310" s="91" t="s">
        <v>45</v>
      </c>
    </row>
    <row r="311" spans="1:12" x14ac:dyDescent="0.2">
      <c r="A311" t="s">
        <v>693</v>
      </c>
      <c r="C311" t="s">
        <v>604</v>
      </c>
      <c r="D311" s="91">
        <v>8880907</v>
      </c>
      <c r="E311" t="s">
        <v>1141</v>
      </c>
      <c r="F311" t="s">
        <v>32</v>
      </c>
      <c r="G311">
        <v>5</v>
      </c>
      <c r="H311">
        <v>8.99</v>
      </c>
      <c r="J311" t="s">
        <v>693</v>
      </c>
      <c r="L311" t="s">
        <v>604</v>
      </c>
    </row>
    <row r="312" spans="1:12" x14ac:dyDescent="0.2">
      <c r="A312" t="s">
        <v>693</v>
      </c>
      <c r="C312" t="s">
        <v>604</v>
      </c>
      <c r="D312" s="91">
        <v>8880933</v>
      </c>
      <c r="E312" t="s">
        <v>1142</v>
      </c>
      <c r="F312" t="s">
        <v>32</v>
      </c>
      <c r="G312">
        <v>5</v>
      </c>
      <c r="H312">
        <v>6.99</v>
      </c>
      <c r="J312" t="s">
        <v>693</v>
      </c>
      <c r="L312" t="s">
        <v>604</v>
      </c>
    </row>
    <row r="313" spans="1:12" x14ac:dyDescent="0.2">
      <c r="A313" t="s">
        <v>693</v>
      </c>
      <c r="B313" t="s">
        <v>603</v>
      </c>
      <c r="C313" t="s">
        <v>604</v>
      </c>
      <c r="D313" s="91">
        <v>8880984</v>
      </c>
      <c r="E313" t="s">
        <v>1143</v>
      </c>
      <c r="F313" t="s">
        <v>32</v>
      </c>
      <c r="G313">
        <v>5</v>
      </c>
      <c r="H313">
        <v>38.99</v>
      </c>
      <c r="I313" t="s">
        <v>692</v>
      </c>
      <c r="J313" t="s">
        <v>693</v>
      </c>
      <c r="K313" t="s">
        <v>603</v>
      </c>
      <c r="L313" t="s">
        <v>604</v>
      </c>
    </row>
    <row r="314" spans="1:12" x14ac:dyDescent="0.2">
      <c r="A314" t="s">
        <v>693</v>
      </c>
      <c r="B314" t="s">
        <v>603</v>
      </c>
      <c r="C314" t="s">
        <v>604</v>
      </c>
      <c r="D314" s="91">
        <v>8880985</v>
      </c>
      <c r="E314" t="s">
        <v>1143</v>
      </c>
      <c r="F314" t="s">
        <v>32</v>
      </c>
      <c r="G314">
        <v>6</v>
      </c>
      <c r="H314">
        <v>20.99</v>
      </c>
      <c r="J314" t="s">
        <v>693</v>
      </c>
      <c r="K314" t="s">
        <v>603</v>
      </c>
      <c r="L314" t="s">
        <v>604</v>
      </c>
    </row>
    <row r="315" spans="1:12" x14ac:dyDescent="0.2">
      <c r="A315" t="s">
        <v>693</v>
      </c>
      <c r="C315" t="s">
        <v>606</v>
      </c>
      <c r="D315" s="91" t="s">
        <v>428</v>
      </c>
      <c r="E315" t="s">
        <v>46</v>
      </c>
      <c r="F315" t="s">
        <v>32</v>
      </c>
      <c r="G315">
        <v>6</v>
      </c>
      <c r="H315">
        <v>5.79</v>
      </c>
      <c r="J315" t="s">
        <v>693</v>
      </c>
      <c r="L315" t="s">
        <v>606</v>
      </c>
    </row>
    <row r="316" spans="1:12" x14ac:dyDescent="0.2">
      <c r="A316" t="s">
        <v>693</v>
      </c>
      <c r="C316" t="s">
        <v>606</v>
      </c>
      <c r="D316" s="91" t="s">
        <v>1144</v>
      </c>
      <c r="E316" t="s">
        <v>1145</v>
      </c>
      <c r="F316" t="s">
        <v>32</v>
      </c>
      <c r="G316">
        <v>6</v>
      </c>
      <c r="H316">
        <v>5.79</v>
      </c>
      <c r="J316" t="s">
        <v>693</v>
      </c>
      <c r="L316" t="s">
        <v>606</v>
      </c>
    </row>
    <row r="317" spans="1:12" x14ac:dyDescent="0.2">
      <c r="A317" t="s">
        <v>693</v>
      </c>
      <c r="C317" t="s">
        <v>601</v>
      </c>
      <c r="D317" s="91" t="s">
        <v>1146</v>
      </c>
      <c r="E317" t="s">
        <v>1147</v>
      </c>
      <c r="F317" t="s">
        <v>32</v>
      </c>
      <c r="G317">
        <v>8</v>
      </c>
      <c r="H317">
        <v>3.9</v>
      </c>
      <c r="I317" t="s">
        <v>692</v>
      </c>
      <c r="J317" t="s">
        <v>693</v>
      </c>
      <c r="L317" t="s">
        <v>601</v>
      </c>
    </row>
    <row r="318" spans="1:12" x14ac:dyDescent="0.2">
      <c r="A318" t="s">
        <v>693</v>
      </c>
      <c r="C318" t="s">
        <v>601</v>
      </c>
      <c r="D318" s="91" t="s">
        <v>1148</v>
      </c>
      <c r="E318" t="s">
        <v>1149</v>
      </c>
      <c r="F318" t="s">
        <v>32</v>
      </c>
      <c r="G318">
        <v>8</v>
      </c>
      <c r="H318">
        <v>4.5</v>
      </c>
      <c r="I318" t="s">
        <v>692</v>
      </c>
      <c r="J318" t="s">
        <v>693</v>
      </c>
      <c r="L318" t="s">
        <v>601</v>
      </c>
    </row>
    <row r="319" spans="1:12" x14ac:dyDescent="0.2">
      <c r="A319" t="s">
        <v>693</v>
      </c>
      <c r="C319" t="s">
        <v>601</v>
      </c>
      <c r="D319" s="91" t="s">
        <v>1150</v>
      </c>
      <c r="E319" t="s">
        <v>1151</v>
      </c>
      <c r="F319" t="s">
        <v>32</v>
      </c>
      <c r="G319">
        <v>4</v>
      </c>
      <c r="H319">
        <v>19.899999999999999</v>
      </c>
      <c r="I319" t="s">
        <v>692</v>
      </c>
      <c r="J319" t="s">
        <v>693</v>
      </c>
      <c r="L319" t="s">
        <v>601</v>
      </c>
    </row>
    <row r="320" spans="1:12" x14ac:dyDescent="0.2">
      <c r="A320" t="s">
        <v>410</v>
      </c>
      <c r="C320" t="s">
        <v>609</v>
      </c>
      <c r="D320" s="91">
        <v>2103</v>
      </c>
      <c r="E320" t="s">
        <v>1152</v>
      </c>
      <c r="F320" t="s">
        <v>32</v>
      </c>
      <c r="G320">
        <v>6</v>
      </c>
      <c r="H320">
        <v>5.95</v>
      </c>
      <c r="J320" t="s">
        <v>410</v>
      </c>
      <c r="L320" t="s">
        <v>609</v>
      </c>
    </row>
    <row r="322" spans="1:12" x14ac:dyDescent="0.2">
      <c r="D322" s="91" t="s">
        <v>47</v>
      </c>
    </row>
    <row r="323" spans="1:12" x14ac:dyDescent="0.2">
      <c r="A323" t="s">
        <v>693</v>
      </c>
      <c r="C323" t="s">
        <v>604</v>
      </c>
      <c r="D323" s="91">
        <v>8880951</v>
      </c>
      <c r="E323" t="s">
        <v>48</v>
      </c>
      <c r="F323" t="s">
        <v>32</v>
      </c>
      <c r="G323">
        <v>5</v>
      </c>
      <c r="H323">
        <v>3.49</v>
      </c>
      <c r="J323" t="s">
        <v>693</v>
      </c>
      <c r="L323" t="s">
        <v>604</v>
      </c>
    </row>
    <row r="324" spans="1:12" x14ac:dyDescent="0.2">
      <c r="A324" t="s">
        <v>693</v>
      </c>
      <c r="C324" t="s">
        <v>606</v>
      </c>
      <c r="D324" s="91" t="s">
        <v>1153</v>
      </c>
      <c r="E324" t="s">
        <v>1154</v>
      </c>
      <c r="F324" t="s">
        <v>32</v>
      </c>
      <c r="G324">
        <v>6</v>
      </c>
      <c r="H324">
        <v>2.99</v>
      </c>
      <c r="J324" t="s">
        <v>693</v>
      </c>
      <c r="L324" t="s">
        <v>606</v>
      </c>
    </row>
    <row r="325" spans="1:12" x14ac:dyDescent="0.2">
      <c r="A325" t="s">
        <v>693</v>
      </c>
      <c r="C325" t="s">
        <v>601</v>
      </c>
      <c r="D325" s="91" t="s">
        <v>429</v>
      </c>
      <c r="E325" t="s">
        <v>49</v>
      </c>
      <c r="F325" t="s">
        <v>32</v>
      </c>
      <c r="G325">
        <v>8</v>
      </c>
      <c r="H325">
        <v>2.5</v>
      </c>
      <c r="J325" t="s">
        <v>693</v>
      </c>
      <c r="L325" t="s">
        <v>601</v>
      </c>
    </row>
    <row r="327" spans="1:12" x14ac:dyDescent="0.2">
      <c r="D327" s="91" t="s">
        <v>50</v>
      </c>
    </row>
    <row r="328" spans="1:12" x14ac:dyDescent="0.2">
      <c r="A328" t="s">
        <v>693</v>
      </c>
      <c r="C328" t="s">
        <v>601</v>
      </c>
      <c r="D328" s="91" t="s">
        <v>1155</v>
      </c>
      <c r="E328" t="s">
        <v>1156</v>
      </c>
      <c r="F328" t="s">
        <v>16</v>
      </c>
      <c r="G328">
        <v>8</v>
      </c>
      <c r="H328">
        <v>3.9</v>
      </c>
      <c r="I328" t="s">
        <v>700</v>
      </c>
      <c r="J328" t="s">
        <v>693</v>
      </c>
      <c r="L328" t="s">
        <v>601</v>
      </c>
    </row>
    <row r="329" spans="1:12" x14ac:dyDescent="0.2">
      <c r="A329" t="s">
        <v>693</v>
      </c>
      <c r="B329" t="s">
        <v>603</v>
      </c>
      <c r="C329" t="s">
        <v>601</v>
      </c>
      <c r="D329" s="91" t="s">
        <v>1157</v>
      </c>
      <c r="E329" t="s">
        <v>1156</v>
      </c>
      <c r="F329" t="s">
        <v>16</v>
      </c>
      <c r="G329">
        <v>4</v>
      </c>
      <c r="H329">
        <v>15.9</v>
      </c>
      <c r="I329" t="s">
        <v>700</v>
      </c>
      <c r="J329" t="s">
        <v>693</v>
      </c>
      <c r="K329" t="s">
        <v>603</v>
      </c>
      <c r="L329" t="s">
        <v>601</v>
      </c>
    </row>
    <row r="330" spans="1:12" x14ac:dyDescent="0.2">
      <c r="C330" t="s">
        <v>601</v>
      </c>
      <c r="D330" s="91" t="s">
        <v>1158</v>
      </c>
      <c r="E330" t="s">
        <v>1159</v>
      </c>
      <c r="F330" t="s">
        <v>274</v>
      </c>
      <c r="G330">
        <v>8</v>
      </c>
      <c r="H330">
        <v>2.4</v>
      </c>
      <c r="L330" t="s">
        <v>601</v>
      </c>
    </row>
    <row r="331" spans="1:12" x14ac:dyDescent="0.2">
      <c r="C331" t="s">
        <v>601</v>
      </c>
      <c r="D331" s="91" t="s">
        <v>1160</v>
      </c>
      <c r="E331" t="s">
        <v>1159</v>
      </c>
      <c r="F331" t="s">
        <v>274</v>
      </c>
      <c r="G331">
        <v>8</v>
      </c>
      <c r="H331">
        <v>4.9000000000000004</v>
      </c>
      <c r="L331" t="s">
        <v>601</v>
      </c>
    </row>
    <row r="332" spans="1:12" x14ac:dyDescent="0.2">
      <c r="C332" t="s">
        <v>601</v>
      </c>
      <c r="D332" s="91" t="s">
        <v>1161</v>
      </c>
      <c r="E332" t="s">
        <v>1159</v>
      </c>
      <c r="F332" t="s">
        <v>274</v>
      </c>
      <c r="G332">
        <v>4</v>
      </c>
      <c r="H332">
        <v>8.5</v>
      </c>
      <c r="L332" t="s">
        <v>601</v>
      </c>
    </row>
    <row r="333" spans="1:12" x14ac:dyDescent="0.2">
      <c r="A333" t="s">
        <v>693</v>
      </c>
      <c r="C333" t="s">
        <v>601</v>
      </c>
      <c r="D333" s="91" t="s">
        <v>1162</v>
      </c>
      <c r="E333" t="s">
        <v>1163</v>
      </c>
      <c r="F333" t="s">
        <v>22</v>
      </c>
      <c r="G333">
        <v>8</v>
      </c>
      <c r="H333">
        <v>3.9</v>
      </c>
      <c r="J333" t="s">
        <v>693</v>
      </c>
      <c r="L333" t="s">
        <v>601</v>
      </c>
    </row>
    <row r="334" spans="1:12" x14ac:dyDescent="0.2">
      <c r="B334" t="s">
        <v>603</v>
      </c>
      <c r="C334" t="s">
        <v>601</v>
      </c>
      <c r="D334" s="91" t="s">
        <v>1164</v>
      </c>
      <c r="E334" t="s">
        <v>1165</v>
      </c>
      <c r="F334" t="s">
        <v>1166</v>
      </c>
      <c r="G334">
        <v>8</v>
      </c>
      <c r="H334">
        <v>2.2999999999999998</v>
      </c>
      <c r="I334" t="s">
        <v>700</v>
      </c>
      <c r="K334" t="s">
        <v>603</v>
      </c>
      <c r="L334" t="s">
        <v>601</v>
      </c>
    </row>
    <row r="335" spans="1:12" x14ac:dyDescent="0.2">
      <c r="B335" t="s">
        <v>603</v>
      </c>
      <c r="C335" t="s">
        <v>601</v>
      </c>
      <c r="D335" s="91" t="s">
        <v>1167</v>
      </c>
      <c r="E335" t="s">
        <v>1165</v>
      </c>
      <c r="F335" t="s">
        <v>1166</v>
      </c>
      <c r="G335">
        <v>4</v>
      </c>
      <c r="H335">
        <v>7.9</v>
      </c>
      <c r="K335" t="s">
        <v>603</v>
      </c>
      <c r="L335" t="s">
        <v>601</v>
      </c>
    </row>
    <row r="336" spans="1:12" x14ac:dyDescent="0.2">
      <c r="A336" t="s">
        <v>693</v>
      </c>
      <c r="C336" t="s">
        <v>604</v>
      </c>
      <c r="D336" s="91">
        <v>8880930</v>
      </c>
      <c r="E336" t="s">
        <v>51</v>
      </c>
      <c r="F336" t="s">
        <v>32</v>
      </c>
      <c r="G336">
        <v>5</v>
      </c>
      <c r="H336">
        <v>6.99</v>
      </c>
      <c r="J336" t="s">
        <v>693</v>
      </c>
      <c r="L336" t="s">
        <v>604</v>
      </c>
    </row>
    <row r="337" spans="1:12" x14ac:dyDescent="0.2">
      <c r="A337" t="s">
        <v>693</v>
      </c>
      <c r="C337" t="s">
        <v>604</v>
      </c>
      <c r="D337" s="91">
        <v>8880942</v>
      </c>
      <c r="E337" t="s">
        <v>279</v>
      </c>
      <c r="F337" t="s">
        <v>52</v>
      </c>
      <c r="G337">
        <v>5</v>
      </c>
      <c r="H337">
        <v>9.99</v>
      </c>
      <c r="J337" t="s">
        <v>693</v>
      </c>
      <c r="L337" t="s">
        <v>604</v>
      </c>
    </row>
    <row r="338" spans="1:12" x14ac:dyDescent="0.2">
      <c r="A338" t="s">
        <v>693</v>
      </c>
      <c r="C338" t="s">
        <v>604</v>
      </c>
      <c r="D338" s="91">
        <v>8880941</v>
      </c>
      <c r="E338" t="s">
        <v>1168</v>
      </c>
      <c r="F338" t="s">
        <v>1169</v>
      </c>
      <c r="G338">
        <v>5</v>
      </c>
      <c r="H338">
        <v>9.99</v>
      </c>
      <c r="J338" t="s">
        <v>693</v>
      </c>
      <c r="L338" t="s">
        <v>604</v>
      </c>
    </row>
    <row r="339" spans="1:12" x14ac:dyDescent="0.2">
      <c r="A339" t="s">
        <v>693</v>
      </c>
      <c r="C339" t="s">
        <v>604</v>
      </c>
      <c r="D339" s="91">
        <v>8880932</v>
      </c>
      <c r="E339" t="s">
        <v>53</v>
      </c>
      <c r="F339" t="s">
        <v>280</v>
      </c>
      <c r="G339">
        <v>5</v>
      </c>
      <c r="H339">
        <v>6.99</v>
      </c>
      <c r="J339" t="s">
        <v>693</v>
      </c>
      <c r="L339" t="s">
        <v>604</v>
      </c>
    </row>
    <row r="340" spans="1:12" x14ac:dyDescent="0.2">
      <c r="A340" t="s">
        <v>693</v>
      </c>
      <c r="C340" t="s">
        <v>604</v>
      </c>
      <c r="D340" s="91">
        <v>8880931</v>
      </c>
      <c r="E340" t="s">
        <v>54</v>
      </c>
      <c r="F340" t="s">
        <v>281</v>
      </c>
      <c r="G340">
        <v>5</v>
      </c>
      <c r="H340">
        <v>6.99</v>
      </c>
      <c r="J340" t="s">
        <v>693</v>
      </c>
      <c r="L340" t="s">
        <v>604</v>
      </c>
    </row>
    <row r="341" spans="1:12" x14ac:dyDescent="0.2">
      <c r="A341" t="s">
        <v>693</v>
      </c>
      <c r="C341" t="s">
        <v>606</v>
      </c>
      <c r="D341" s="91" t="s">
        <v>1170</v>
      </c>
      <c r="E341" t="s">
        <v>1171</v>
      </c>
      <c r="F341" t="s">
        <v>32</v>
      </c>
      <c r="G341">
        <v>6</v>
      </c>
      <c r="H341">
        <v>4.3899999999999997</v>
      </c>
      <c r="J341" t="s">
        <v>693</v>
      </c>
      <c r="L341" t="s">
        <v>606</v>
      </c>
    </row>
    <row r="342" spans="1:12" x14ac:dyDescent="0.2">
      <c r="A342" t="s">
        <v>693</v>
      </c>
      <c r="B342" t="s">
        <v>603</v>
      </c>
      <c r="C342" t="s">
        <v>606</v>
      </c>
      <c r="D342" s="91" t="s">
        <v>1172</v>
      </c>
      <c r="E342" t="s">
        <v>1173</v>
      </c>
      <c r="F342" t="s">
        <v>16</v>
      </c>
      <c r="G342">
        <v>6</v>
      </c>
      <c r="H342">
        <v>4.99</v>
      </c>
      <c r="J342" t="s">
        <v>693</v>
      </c>
      <c r="K342" t="s">
        <v>603</v>
      </c>
      <c r="L342" t="s">
        <v>606</v>
      </c>
    </row>
    <row r="343" spans="1:12" x14ac:dyDescent="0.2">
      <c r="A343" t="s">
        <v>693</v>
      </c>
      <c r="B343" t="s">
        <v>603</v>
      </c>
      <c r="C343" t="s">
        <v>606</v>
      </c>
      <c r="D343" s="91" t="s">
        <v>430</v>
      </c>
      <c r="E343" t="s">
        <v>55</v>
      </c>
      <c r="F343" t="s">
        <v>43</v>
      </c>
      <c r="G343">
        <v>6</v>
      </c>
      <c r="H343">
        <v>4.29</v>
      </c>
      <c r="J343" t="s">
        <v>693</v>
      </c>
      <c r="K343" t="s">
        <v>603</v>
      </c>
      <c r="L343" t="s">
        <v>606</v>
      </c>
    </row>
    <row r="345" spans="1:12" x14ac:dyDescent="0.2">
      <c r="D345" s="91" t="s">
        <v>56</v>
      </c>
    </row>
    <row r="346" spans="1:12" x14ac:dyDescent="0.2">
      <c r="A346" t="s">
        <v>693</v>
      </c>
      <c r="C346" t="s">
        <v>604</v>
      </c>
      <c r="D346" s="91">
        <v>8880961</v>
      </c>
      <c r="E346" t="s">
        <v>57</v>
      </c>
      <c r="F346" t="s">
        <v>52</v>
      </c>
      <c r="G346">
        <v>5</v>
      </c>
      <c r="H346">
        <v>2.99</v>
      </c>
      <c r="J346" t="s">
        <v>693</v>
      </c>
      <c r="L346" t="s">
        <v>604</v>
      </c>
    </row>
    <row r="347" spans="1:12" x14ac:dyDescent="0.2">
      <c r="A347" t="s">
        <v>693</v>
      </c>
      <c r="C347" t="s">
        <v>604</v>
      </c>
      <c r="D347" s="91">
        <v>8880965</v>
      </c>
      <c r="E347" t="s">
        <v>58</v>
      </c>
      <c r="F347" t="s">
        <v>43</v>
      </c>
      <c r="G347">
        <v>5</v>
      </c>
      <c r="H347">
        <v>3.99</v>
      </c>
      <c r="J347" t="s">
        <v>693</v>
      </c>
      <c r="L347" t="s">
        <v>604</v>
      </c>
    </row>
    <row r="348" spans="1:12" x14ac:dyDescent="0.2">
      <c r="A348" t="s">
        <v>693</v>
      </c>
      <c r="C348" t="s">
        <v>604</v>
      </c>
      <c r="D348" s="91">
        <v>8880953</v>
      </c>
      <c r="E348" t="s">
        <v>59</v>
      </c>
      <c r="F348" t="s">
        <v>280</v>
      </c>
      <c r="G348">
        <v>5</v>
      </c>
      <c r="H348">
        <v>3.49</v>
      </c>
      <c r="J348" t="s">
        <v>693</v>
      </c>
      <c r="L348" t="s">
        <v>604</v>
      </c>
    </row>
    <row r="349" spans="1:12" x14ac:dyDescent="0.2">
      <c r="A349" t="s">
        <v>693</v>
      </c>
      <c r="C349" t="s">
        <v>604</v>
      </c>
      <c r="D349" s="91">
        <v>8880959</v>
      </c>
      <c r="E349" t="s">
        <v>1174</v>
      </c>
      <c r="F349" t="s">
        <v>280</v>
      </c>
      <c r="G349">
        <v>5</v>
      </c>
      <c r="H349">
        <v>2.99</v>
      </c>
      <c r="J349" t="s">
        <v>693</v>
      </c>
      <c r="L349" t="s">
        <v>604</v>
      </c>
    </row>
    <row r="350" spans="1:12" x14ac:dyDescent="0.2">
      <c r="C350" t="s">
        <v>601</v>
      </c>
      <c r="D350" s="91" t="s">
        <v>1175</v>
      </c>
      <c r="E350" t="s">
        <v>1176</v>
      </c>
      <c r="F350" t="s">
        <v>274</v>
      </c>
      <c r="G350">
        <v>8</v>
      </c>
      <c r="H350">
        <v>2.5</v>
      </c>
      <c r="L350" t="s">
        <v>601</v>
      </c>
    </row>
    <row r="351" spans="1:12" x14ac:dyDescent="0.2">
      <c r="A351" t="s">
        <v>410</v>
      </c>
      <c r="C351" t="s">
        <v>609</v>
      </c>
      <c r="D351" s="91">
        <v>2102</v>
      </c>
      <c r="E351" t="s">
        <v>1177</v>
      </c>
      <c r="F351" t="s">
        <v>32</v>
      </c>
      <c r="G351">
        <v>12</v>
      </c>
      <c r="H351">
        <v>2.69</v>
      </c>
      <c r="J351" t="s">
        <v>410</v>
      </c>
      <c r="L351" t="s">
        <v>609</v>
      </c>
    </row>
    <row r="352" spans="1:12" x14ac:dyDescent="0.2">
      <c r="A352" t="s">
        <v>410</v>
      </c>
      <c r="C352" t="s">
        <v>609</v>
      </c>
      <c r="D352" s="91">
        <v>2101</v>
      </c>
      <c r="E352" t="s">
        <v>1178</v>
      </c>
      <c r="F352" t="s">
        <v>32</v>
      </c>
      <c r="G352">
        <v>12</v>
      </c>
      <c r="H352">
        <v>2.69</v>
      </c>
      <c r="J352" t="s">
        <v>410</v>
      </c>
      <c r="L352" t="s">
        <v>609</v>
      </c>
    </row>
    <row r="353" spans="1:12" x14ac:dyDescent="0.2">
      <c r="D353" s="91" t="s">
        <v>60</v>
      </c>
    </row>
    <row r="354" spans="1:12" x14ac:dyDescent="0.2">
      <c r="A354" t="s">
        <v>410</v>
      </c>
      <c r="C354" t="s">
        <v>609</v>
      </c>
      <c r="D354" s="91">
        <v>2503</v>
      </c>
      <c r="E354" t="s">
        <v>1179</v>
      </c>
      <c r="F354" t="s">
        <v>1180</v>
      </c>
      <c r="G354">
        <v>6</v>
      </c>
      <c r="H354">
        <v>6.49</v>
      </c>
      <c r="J354" t="s">
        <v>410</v>
      </c>
      <c r="L354" t="s">
        <v>609</v>
      </c>
    </row>
    <row r="355" spans="1:12" x14ac:dyDescent="0.2">
      <c r="A355" t="s">
        <v>693</v>
      </c>
      <c r="C355" t="s">
        <v>604</v>
      </c>
      <c r="D355" s="91">
        <v>8880929</v>
      </c>
      <c r="E355" t="s">
        <v>61</v>
      </c>
      <c r="F355" t="s">
        <v>43</v>
      </c>
      <c r="G355">
        <v>5</v>
      </c>
      <c r="H355">
        <v>6.99</v>
      </c>
      <c r="J355" t="s">
        <v>693</v>
      </c>
      <c r="L355" t="s">
        <v>604</v>
      </c>
    </row>
    <row r="356" spans="1:12" x14ac:dyDescent="0.2">
      <c r="A356" t="s">
        <v>693</v>
      </c>
      <c r="C356" t="s">
        <v>604</v>
      </c>
      <c r="D356" s="91">
        <v>8880940</v>
      </c>
      <c r="E356" t="s">
        <v>62</v>
      </c>
      <c r="F356" t="s">
        <v>282</v>
      </c>
      <c r="G356">
        <v>5</v>
      </c>
      <c r="H356">
        <v>9.99</v>
      </c>
      <c r="J356" t="s">
        <v>693</v>
      </c>
      <c r="L356" t="s">
        <v>604</v>
      </c>
    </row>
    <row r="357" spans="1:12" x14ac:dyDescent="0.2">
      <c r="A357" t="s">
        <v>693</v>
      </c>
      <c r="C357" t="s">
        <v>604</v>
      </c>
      <c r="D357" s="91">
        <v>8880910</v>
      </c>
      <c r="E357" t="s">
        <v>1181</v>
      </c>
      <c r="F357" t="s">
        <v>1180</v>
      </c>
      <c r="G357">
        <v>5</v>
      </c>
      <c r="H357">
        <v>8.99</v>
      </c>
      <c r="J357" t="s">
        <v>693</v>
      </c>
      <c r="L357" t="s">
        <v>604</v>
      </c>
    </row>
    <row r="358" spans="1:12" x14ac:dyDescent="0.2">
      <c r="A358" t="s">
        <v>693</v>
      </c>
      <c r="C358" t="s">
        <v>604</v>
      </c>
      <c r="D358" s="91">
        <v>8880928</v>
      </c>
      <c r="E358" t="s">
        <v>1182</v>
      </c>
      <c r="F358" t="s">
        <v>32</v>
      </c>
      <c r="G358">
        <v>5</v>
      </c>
      <c r="H358">
        <v>6.99</v>
      </c>
      <c r="J358" t="s">
        <v>693</v>
      </c>
      <c r="L358" t="s">
        <v>604</v>
      </c>
    </row>
    <row r="359" spans="1:12" x14ac:dyDescent="0.2">
      <c r="A359" t="s">
        <v>693</v>
      </c>
      <c r="C359" t="s">
        <v>606</v>
      </c>
      <c r="D359" s="91" t="s">
        <v>431</v>
      </c>
      <c r="E359" t="s">
        <v>1183</v>
      </c>
      <c r="F359" t="s">
        <v>32</v>
      </c>
      <c r="G359">
        <v>6</v>
      </c>
      <c r="H359">
        <v>4.99</v>
      </c>
      <c r="J359" t="s">
        <v>693</v>
      </c>
      <c r="L359" t="s">
        <v>606</v>
      </c>
    </row>
    <row r="360" spans="1:12" x14ac:dyDescent="0.2">
      <c r="A360" t="s">
        <v>693</v>
      </c>
      <c r="C360" t="s">
        <v>606</v>
      </c>
      <c r="D360" s="91" t="s">
        <v>1184</v>
      </c>
      <c r="E360" t="s">
        <v>1185</v>
      </c>
      <c r="F360" t="s">
        <v>32</v>
      </c>
      <c r="G360">
        <v>6</v>
      </c>
      <c r="H360">
        <v>4.99</v>
      </c>
      <c r="J360" t="s">
        <v>693</v>
      </c>
      <c r="L360" t="s">
        <v>606</v>
      </c>
    </row>
    <row r="361" spans="1:12" x14ac:dyDescent="0.2">
      <c r="A361" t="s">
        <v>693</v>
      </c>
      <c r="C361" t="s">
        <v>606</v>
      </c>
      <c r="D361" s="91" t="s">
        <v>432</v>
      </c>
      <c r="E361" t="s">
        <v>63</v>
      </c>
      <c r="F361" t="s">
        <v>32</v>
      </c>
      <c r="G361">
        <v>6</v>
      </c>
      <c r="H361">
        <v>4.6900000000000004</v>
      </c>
      <c r="J361" t="s">
        <v>693</v>
      </c>
      <c r="L361" t="s">
        <v>606</v>
      </c>
    </row>
    <row r="362" spans="1:12" x14ac:dyDescent="0.2">
      <c r="A362" t="s">
        <v>693</v>
      </c>
      <c r="B362" t="s">
        <v>603</v>
      </c>
      <c r="C362" t="s">
        <v>606</v>
      </c>
      <c r="D362" s="91" t="s">
        <v>433</v>
      </c>
      <c r="E362" t="s">
        <v>64</v>
      </c>
      <c r="F362" t="s">
        <v>16</v>
      </c>
      <c r="G362">
        <v>6</v>
      </c>
      <c r="H362">
        <v>4.8899999999999997</v>
      </c>
      <c r="J362" t="s">
        <v>693</v>
      </c>
      <c r="K362" t="s">
        <v>603</v>
      </c>
      <c r="L362" t="s">
        <v>606</v>
      </c>
    </row>
    <row r="363" spans="1:12" x14ac:dyDescent="0.2">
      <c r="A363" t="s">
        <v>693</v>
      </c>
      <c r="C363" t="s">
        <v>606</v>
      </c>
      <c r="D363" s="91" t="s">
        <v>434</v>
      </c>
      <c r="E363" t="s">
        <v>65</v>
      </c>
      <c r="F363" t="s">
        <v>16</v>
      </c>
      <c r="G363">
        <v>6</v>
      </c>
      <c r="H363">
        <v>4.79</v>
      </c>
      <c r="J363" t="s">
        <v>693</v>
      </c>
      <c r="L363" t="s">
        <v>606</v>
      </c>
    </row>
    <row r="364" spans="1:12" x14ac:dyDescent="0.2">
      <c r="A364" t="s">
        <v>693</v>
      </c>
      <c r="C364" t="s">
        <v>601</v>
      </c>
      <c r="D364" s="91" t="s">
        <v>1186</v>
      </c>
      <c r="E364" t="s">
        <v>283</v>
      </c>
      <c r="F364" t="s">
        <v>32</v>
      </c>
      <c r="G364">
        <v>8</v>
      </c>
      <c r="H364">
        <v>4.5</v>
      </c>
      <c r="I364" t="s">
        <v>700</v>
      </c>
      <c r="J364" t="s">
        <v>693</v>
      </c>
      <c r="L364" t="s">
        <v>601</v>
      </c>
    </row>
    <row r="365" spans="1:12" x14ac:dyDescent="0.2">
      <c r="A365" t="s">
        <v>693</v>
      </c>
      <c r="C365" t="s">
        <v>601</v>
      </c>
      <c r="D365" s="91" t="s">
        <v>435</v>
      </c>
      <c r="E365" t="s">
        <v>283</v>
      </c>
      <c r="F365" t="s">
        <v>32</v>
      </c>
      <c r="G365">
        <v>4</v>
      </c>
      <c r="H365">
        <v>17.5</v>
      </c>
      <c r="J365" t="s">
        <v>693</v>
      </c>
      <c r="L365" t="s">
        <v>601</v>
      </c>
    </row>
    <row r="366" spans="1:12" x14ac:dyDescent="0.2">
      <c r="A366" t="s">
        <v>693</v>
      </c>
      <c r="C366" t="s">
        <v>601</v>
      </c>
      <c r="D366" s="91" t="s">
        <v>582</v>
      </c>
      <c r="E366" t="s">
        <v>594</v>
      </c>
      <c r="F366" t="s">
        <v>16</v>
      </c>
      <c r="G366">
        <v>8</v>
      </c>
      <c r="H366">
        <v>3.9</v>
      </c>
      <c r="I366" t="s">
        <v>700</v>
      </c>
      <c r="J366" t="s">
        <v>693</v>
      </c>
      <c r="L366" t="s">
        <v>601</v>
      </c>
    </row>
    <row r="367" spans="1:12" x14ac:dyDescent="0.2">
      <c r="A367" t="s">
        <v>693</v>
      </c>
      <c r="C367" t="s">
        <v>601</v>
      </c>
      <c r="D367" s="91" t="s">
        <v>1187</v>
      </c>
      <c r="E367" t="s">
        <v>1188</v>
      </c>
      <c r="F367" t="s">
        <v>16</v>
      </c>
      <c r="G367">
        <v>8</v>
      </c>
      <c r="H367">
        <v>6.5</v>
      </c>
      <c r="I367" t="s">
        <v>700</v>
      </c>
      <c r="J367" t="s">
        <v>693</v>
      </c>
      <c r="L367" t="s">
        <v>601</v>
      </c>
    </row>
    <row r="368" spans="1:12" x14ac:dyDescent="0.2">
      <c r="A368" t="s">
        <v>693</v>
      </c>
      <c r="C368" t="s">
        <v>601</v>
      </c>
      <c r="D368" s="91" t="s">
        <v>1189</v>
      </c>
      <c r="E368" t="s">
        <v>1190</v>
      </c>
      <c r="F368" t="s">
        <v>16</v>
      </c>
      <c r="G368">
        <v>8</v>
      </c>
      <c r="H368">
        <v>7.9</v>
      </c>
      <c r="I368" t="s">
        <v>692</v>
      </c>
      <c r="J368" t="s">
        <v>693</v>
      </c>
      <c r="L368" t="s">
        <v>601</v>
      </c>
    </row>
    <row r="369" spans="1:12" x14ac:dyDescent="0.2">
      <c r="A369" t="s">
        <v>693</v>
      </c>
      <c r="C369" t="s">
        <v>601</v>
      </c>
      <c r="D369" s="91" t="s">
        <v>1191</v>
      </c>
      <c r="E369" t="s">
        <v>1192</v>
      </c>
      <c r="F369" t="s">
        <v>22</v>
      </c>
      <c r="G369">
        <v>8</v>
      </c>
      <c r="H369">
        <v>3.5</v>
      </c>
      <c r="I369" t="s">
        <v>692</v>
      </c>
      <c r="J369" t="s">
        <v>693</v>
      </c>
      <c r="L369" t="s">
        <v>601</v>
      </c>
    </row>
    <row r="370" spans="1:12" x14ac:dyDescent="0.2">
      <c r="D370" s="91" t="s">
        <v>1193</v>
      </c>
    </row>
    <row r="371" spans="1:12" x14ac:dyDescent="0.2">
      <c r="A371" t="s">
        <v>693</v>
      </c>
      <c r="C371" t="s">
        <v>604</v>
      </c>
      <c r="D371" s="91">
        <v>8880947</v>
      </c>
      <c r="E371" t="s">
        <v>400</v>
      </c>
      <c r="F371" t="s">
        <v>43</v>
      </c>
      <c r="G371">
        <v>5</v>
      </c>
      <c r="H371">
        <v>3.49</v>
      </c>
      <c r="J371" t="s">
        <v>693</v>
      </c>
      <c r="L371" t="s">
        <v>604</v>
      </c>
    </row>
    <row r="372" spans="1:12" x14ac:dyDescent="0.2">
      <c r="A372" t="s">
        <v>693</v>
      </c>
      <c r="C372" t="s">
        <v>604</v>
      </c>
      <c r="D372" s="91">
        <v>8880948</v>
      </c>
      <c r="E372" t="s">
        <v>1194</v>
      </c>
      <c r="F372" t="s">
        <v>32</v>
      </c>
      <c r="G372">
        <v>5</v>
      </c>
      <c r="H372">
        <v>3.49</v>
      </c>
      <c r="J372" t="s">
        <v>693</v>
      </c>
      <c r="L372" t="s">
        <v>604</v>
      </c>
    </row>
    <row r="373" spans="1:12" x14ac:dyDescent="0.2">
      <c r="A373" t="s">
        <v>693</v>
      </c>
      <c r="C373" t="s">
        <v>604</v>
      </c>
      <c r="D373" s="91">
        <v>8880960</v>
      </c>
      <c r="E373" t="s">
        <v>1195</v>
      </c>
      <c r="F373" t="s">
        <v>280</v>
      </c>
      <c r="G373">
        <v>5</v>
      </c>
      <c r="H373">
        <v>2.99</v>
      </c>
      <c r="J373" t="s">
        <v>693</v>
      </c>
      <c r="L373" t="s">
        <v>604</v>
      </c>
    </row>
    <row r="374" spans="1:12" x14ac:dyDescent="0.2">
      <c r="A374" t="s">
        <v>693</v>
      </c>
      <c r="C374" t="s">
        <v>604</v>
      </c>
      <c r="D374" s="91">
        <v>8880950</v>
      </c>
      <c r="E374" t="s">
        <v>1196</v>
      </c>
      <c r="F374" t="s">
        <v>1180</v>
      </c>
      <c r="G374">
        <v>5</v>
      </c>
      <c r="H374">
        <v>3.49</v>
      </c>
      <c r="J374" t="s">
        <v>693</v>
      </c>
      <c r="L374" t="s">
        <v>604</v>
      </c>
    </row>
    <row r="375" spans="1:12" x14ac:dyDescent="0.2">
      <c r="A375" t="s">
        <v>693</v>
      </c>
      <c r="C375" t="s">
        <v>606</v>
      </c>
      <c r="D375" s="91" t="s">
        <v>1197</v>
      </c>
      <c r="E375" t="s">
        <v>1198</v>
      </c>
      <c r="F375" t="s">
        <v>32</v>
      </c>
      <c r="G375">
        <v>6</v>
      </c>
      <c r="H375">
        <v>2.99</v>
      </c>
      <c r="J375" t="s">
        <v>693</v>
      </c>
      <c r="L375" t="s">
        <v>606</v>
      </c>
    </row>
    <row r="376" spans="1:12" x14ac:dyDescent="0.2">
      <c r="A376" t="s">
        <v>693</v>
      </c>
      <c r="C376" t="s">
        <v>606</v>
      </c>
      <c r="D376" s="91" t="s">
        <v>436</v>
      </c>
      <c r="E376" t="s">
        <v>66</v>
      </c>
      <c r="F376" t="s">
        <v>32</v>
      </c>
      <c r="G376">
        <v>6</v>
      </c>
      <c r="H376">
        <v>2.99</v>
      </c>
      <c r="J376" t="s">
        <v>693</v>
      </c>
      <c r="L376" t="s">
        <v>606</v>
      </c>
    </row>
    <row r="377" spans="1:12" x14ac:dyDescent="0.2">
      <c r="A377" t="s">
        <v>410</v>
      </c>
      <c r="C377" t="s">
        <v>609</v>
      </c>
      <c r="D377" s="91">
        <v>2402</v>
      </c>
      <c r="E377" t="s">
        <v>1199</v>
      </c>
      <c r="F377" t="s">
        <v>249</v>
      </c>
      <c r="G377">
        <v>12</v>
      </c>
      <c r="H377">
        <v>2.4900000000000002</v>
      </c>
      <c r="J377" t="s">
        <v>410</v>
      </c>
      <c r="L377" t="s">
        <v>609</v>
      </c>
    </row>
    <row r="378" spans="1:12" x14ac:dyDescent="0.2">
      <c r="A378" t="s">
        <v>410</v>
      </c>
      <c r="C378" t="s">
        <v>609</v>
      </c>
      <c r="D378" s="91">
        <v>2403</v>
      </c>
      <c r="E378" t="s">
        <v>1200</v>
      </c>
      <c r="F378" t="s">
        <v>249</v>
      </c>
      <c r="G378">
        <v>12</v>
      </c>
      <c r="H378">
        <v>2.69</v>
      </c>
      <c r="J378" t="s">
        <v>410</v>
      </c>
      <c r="L378" t="s">
        <v>609</v>
      </c>
    </row>
    <row r="380" spans="1:12" x14ac:dyDescent="0.2">
      <c r="D380" s="91" t="s">
        <v>1201</v>
      </c>
    </row>
    <row r="381" spans="1:12" x14ac:dyDescent="0.2">
      <c r="A381" t="s">
        <v>693</v>
      </c>
      <c r="C381" t="s">
        <v>606</v>
      </c>
      <c r="D381" s="91" t="s">
        <v>1202</v>
      </c>
      <c r="E381" t="s">
        <v>1203</v>
      </c>
      <c r="F381" t="s">
        <v>43</v>
      </c>
      <c r="G381">
        <v>6</v>
      </c>
      <c r="H381">
        <v>4.6900000000000004</v>
      </c>
      <c r="J381" t="s">
        <v>693</v>
      </c>
      <c r="L381" t="s">
        <v>606</v>
      </c>
    </row>
    <row r="382" spans="1:12" x14ac:dyDescent="0.2">
      <c r="A382" t="s">
        <v>693</v>
      </c>
      <c r="C382" t="s">
        <v>606</v>
      </c>
      <c r="D382" s="91" t="s">
        <v>1204</v>
      </c>
      <c r="E382" t="s">
        <v>1205</v>
      </c>
      <c r="F382" t="s">
        <v>32</v>
      </c>
      <c r="G382">
        <v>6</v>
      </c>
      <c r="H382">
        <v>5.69</v>
      </c>
      <c r="J382" t="s">
        <v>693</v>
      </c>
      <c r="L382" t="s">
        <v>606</v>
      </c>
    </row>
    <row r="383" spans="1:12" x14ac:dyDescent="0.2">
      <c r="A383" t="s">
        <v>693</v>
      </c>
      <c r="C383" t="s">
        <v>604</v>
      </c>
      <c r="D383" s="91">
        <v>8880908</v>
      </c>
      <c r="E383" t="s">
        <v>1206</v>
      </c>
      <c r="F383" t="s">
        <v>32</v>
      </c>
      <c r="G383">
        <v>5</v>
      </c>
      <c r="H383">
        <v>8.99</v>
      </c>
      <c r="J383" t="s">
        <v>693</v>
      </c>
      <c r="L383" t="s">
        <v>604</v>
      </c>
    </row>
    <row r="385" spans="1:12" x14ac:dyDescent="0.2">
      <c r="D385" s="91" t="s">
        <v>1207</v>
      </c>
    </row>
    <row r="386" spans="1:12" x14ac:dyDescent="0.2">
      <c r="A386" t="s">
        <v>693</v>
      </c>
      <c r="C386" t="s">
        <v>604</v>
      </c>
      <c r="D386" s="91">
        <v>8880949</v>
      </c>
      <c r="E386" t="s">
        <v>67</v>
      </c>
      <c r="F386" t="s">
        <v>32</v>
      </c>
      <c r="G386">
        <v>5</v>
      </c>
      <c r="H386">
        <v>3.49</v>
      </c>
      <c r="J386" t="s">
        <v>693</v>
      </c>
      <c r="L386" t="s">
        <v>604</v>
      </c>
    </row>
    <row r="388" spans="1:12" x14ac:dyDescent="0.2">
      <c r="D388" s="91" t="s">
        <v>1208</v>
      </c>
    </row>
    <row r="389" spans="1:12" x14ac:dyDescent="0.2">
      <c r="A389" t="s">
        <v>693</v>
      </c>
      <c r="C389" t="s">
        <v>606</v>
      </c>
      <c r="D389" s="91" t="s">
        <v>1209</v>
      </c>
      <c r="E389" t="s">
        <v>1210</v>
      </c>
      <c r="F389" t="s">
        <v>69</v>
      </c>
      <c r="G389">
        <v>6</v>
      </c>
      <c r="H389">
        <v>3.79</v>
      </c>
      <c r="J389" t="s">
        <v>693</v>
      </c>
      <c r="L389" t="s">
        <v>606</v>
      </c>
    </row>
    <row r="390" spans="1:12" x14ac:dyDescent="0.2">
      <c r="A390" t="s">
        <v>693</v>
      </c>
      <c r="C390" t="s">
        <v>606</v>
      </c>
      <c r="D390" s="91" t="s">
        <v>1211</v>
      </c>
      <c r="E390" t="s">
        <v>1212</v>
      </c>
      <c r="F390" t="s">
        <v>69</v>
      </c>
      <c r="G390">
        <v>6</v>
      </c>
      <c r="H390">
        <v>3.79</v>
      </c>
      <c r="J390" t="s">
        <v>693</v>
      </c>
      <c r="L390" t="s">
        <v>606</v>
      </c>
    </row>
    <row r="391" spans="1:12" x14ac:dyDescent="0.2">
      <c r="A391" t="s">
        <v>693</v>
      </c>
      <c r="C391" t="s">
        <v>606</v>
      </c>
      <c r="D391" s="91" t="s">
        <v>1213</v>
      </c>
      <c r="E391" t="s">
        <v>1214</v>
      </c>
      <c r="F391" t="s">
        <v>69</v>
      </c>
      <c r="G391">
        <v>6</v>
      </c>
      <c r="H391">
        <v>5.29</v>
      </c>
      <c r="J391" t="s">
        <v>693</v>
      </c>
      <c r="L391" t="s">
        <v>606</v>
      </c>
    </row>
    <row r="392" spans="1:12" x14ac:dyDescent="0.2">
      <c r="A392" t="s">
        <v>693</v>
      </c>
      <c r="C392" t="s">
        <v>606</v>
      </c>
      <c r="D392" s="91" t="s">
        <v>1215</v>
      </c>
      <c r="E392" t="s">
        <v>1216</v>
      </c>
      <c r="F392" t="s">
        <v>69</v>
      </c>
      <c r="G392">
        <v>6</v>
      </c>
      <c r="H392">
        <v>4.99</v>
      </c>
      <c r="J392" t="s">
        <v>693</v>
      </c>
      <c r="L392" t="s">
        <v>606</v>
      </c>
    </row>
    <row r="393" spans="1:12" x14ac:dyDescent="0.2">
      <c r="A393" t="s">
        <v>693</v>
      </c>
      <c r="B393" t="s">
        <v>603</v>
      </c>
      <c r="C393" t="s">
        <v>601</v>
      </c>
      <c r="D393" s="91" t="s">
        <v>1217</v>
      </c>
      <c r="E393" t="s">
        <v>1218</v>
      </c>
      <c r="F393" t="s">
        <v>69</v>
      </c>
      <c r="G393">
        <v>8</v>
      </c>
      <c r="H393">
        <v>3.5</v>
      </c>
      <c r="I393" t="s">
        <v>692</v>
      </c>
      <c r="J393" t="s">
        <v>693</v>
      </c>
      <c r="K393" t="s">
        <v>603</v>
      </c>
      <c r="L393" t="s">
        <v>601</v>
      </c>
    </row>
    <row r="394" spans="1:12" x14ac:dyDescent="0.2">
      <c r="A394" t="s">
        <v>693</v>
      </c>
      <c r="C394" t="s">
        <v>601</v>
      </c>
      <c r="D394" s="91" t="s">
        <v>1219</v>
      </c>
      <c r="E394" t="s">
        <v>1218</v>
      </c>
      <c r="F394" t="s">
        <v>69</v>
      </c>
      <c r="G394">
        <v>4</v>
      </c>
      <c r="H394">
        <v>12.9</v>
      </c>
      <c r="I394" t="s">
        <v>692</v>
      </c>
      <c r="J394" t="s">
        <v>693</v>
      </c>
      <c r="L394" t="s">
        <v>601</v>
      </c>
    </row>
    <row r="395" spans="1:12" x14ac:dyDescent="0.2">
      <c r="A395" t="s">
        <v>693</v>
      </c>
      <c r="C395" t="s">
        <v>601</v>
      </c>
      <c r="D395" s="91" t="s">
        <v>1220</v>
      </c>
      <c r="E395" t="s">
        <v>1221</v>
      </c>
      <c r="F395" t="s">
        <v>69</v>
      </c>
      <c r="G395">
        <v>8</v>
      </c>
      <c r="H395">
        <v>4.9000000000000004</v>
      </c>
      <c r="J395" t="s">
        <v>693</v>
      </c>
      <c r="L395" t="s">
        <v>601</v>
      </c>
    </row>
    <row r="396" spans="1:12" x14ac:dyDescent="0.2">
      <c r="A396" t="s">
        <v>693</v>
      </c>
      <c r="C396" t="s">
        <v>601</v>
      </c>
      <c r="D396" s="91" t="s">
        <v>1222</v>
      </c>
      <c r="E396" t="s">
        <v>1223</v>
      </c>
      <c r="F396" t="s">
        <v>69</v>
      </c>
      <c r="G396">
        <v>8</v>
      </c>
      <c r="H396">
        <v>3.9</v>
      </c>
      <c r="J396" t="s">
        <v>693</v>
      </c>
      <c r="L396" t="s">
        <v>601</v>
      </c>
    </row>
    <row r="397" spans="1:12" x14ac:dyDescent="0.2">
      <c r="A397" t="s">
        <v>693</v>
      </c>
      <c r="C397" t="s">
        <v>601</v>
      </c>
      <c r="D397" s="91" t="s">
        <v>1224</v>
      </c>
      <c r="E397" t="s">
        <v>1225</v>
      </c>
      <c r="F397" t="s">
        <v>69</v>
      </c>
      <c r="G397">
        <v>8</v>
      </c>
      <c r="H397">
        <v>3.9</v>
      </c>
      <c r="J397" t="s">
        <v>693</v>
      </c>
      <c r="L397" t="s">
        <v>601</v>
      </c>
    </row>
    <row r="398" spans="1:12" x14ac:dyDescent="0.2">
      <c r="A398" t="s">
        <v>693</v>
      </c>
      <c r="C398" t="s">
        <v>601</v>
      </c>
      <c r="D398" s="91" t="s">
        <v>1226</v>
      </c>
      <c r="E398" t="s">
        <v>1227</v>
      </c>
      <c r="F398" t="s">
        <v>69</v>
      </c>
      <c r="G398">
        <v>8</v>
      </c>
      <c r="H398">
        <v>4.5</v>
      </c>
      <c r="J398" t="s">
        <v>693</v>
      </c>
      <c r="L398" t="s">
        <v>601</v>
      </c>
    </row>
    <row r="399" spans="1:12" x14ac:dyDescent="0.2">
      <c r="A399" t="s">
        <v>693</v>
      </c>
      <c r="C399" t="s">
        <v>601</v>
      </c>
      <c r="D399" s="91" t="s">
        <v>1228</v>
      </c>
      <c r="E399" t="s">
        <v>1229</v>
      </c>
      <c r="F399" t="s">
        <v>69</v>
      </c>
      <c r="G399">
        <v>8</v>
      </c>
      <c r="H399">
        <v>4.9000000000000004</v>
      </c>
      <c r="J399" t="s">
        <v>693</v>
      </c>
      <c r="L399" t="s">
        <v>601</v>
      </c>
    </row>
    <row r="400" spans="1:12" x14ac:dyDescent="0.2">
      <c r="A400" t="s">
        <v>693</v>
      </c>
      <c r="C400" t="s">
        <v>601</v>
      </c>
      <c r="D400" s="91" t="s">
        <v>1230</v>
      </c>
      <c r="E400" t="s">
        <v>1231</v>
      </c>
      <c r="F400" t="s">
        <v>69</v>
      </c>
      <c r="G400">
        <v>8</v>
      </c>
      <c r="H400">
        <v>4.5</v>
      </c>
      <c r="I400" t="s">
        <v>700</v>
      </c>
      <c r="J400" t="s">
        <v>693</v>
      </c>
      <c r="L400" t="s">
        <v>601</v>
      </c>
    </row>
    <row r="401" spans="1:12" x14ac:dyDescent="0.2">
      <c r="A401" t="s">
        <v>693</v>
      </c>
      <c r="C401" t="s">
        <v>601</v>
      </c>
      <c r="D401" s="91" t="s">
        <v>1232</v>
      </c>
      <c r="E401" t="s">
        <v>1233</v>
      </c>
      <c r="F401" t="s">
        <v>69</v>
      </c>
      <c r="G401">
        <v>8</v>
      </c>
      <c r="H401">
        <v>3.5</v>
      </c>
      <c r="I401" t="s">
        <v>692</v>
      </c>
      <c r="J401" t="s">
        <v>693</v>
      </c>
      <c r="L401" t="s">
        <v>601</v>
      </c>
    </row>
    <row r="402" spans="1:12" x14ac:dyDescent="0.2">
      <c r="A402" t="s">
        <v>693</v>
      </c>
      <c r="C402" t="s">
        <v>601</v>
      </c>
      <c r="D402" s="91" t="s">
        <v>1234</v>
      </c>
      <c r="E402" t="s">
        <v>1235</v>
      </c>
      <c r="F402" t="s">
        <v>69</v>
      </c>
      <c r="G402">
        <v>8</v>
      </c>
      <c r="H402">
        <v>3.9</v>
      </c>
      <c r="J402" t="s">
        <v>693</v>
      </c>
      <c r="L402" t="s">
        <v>601</v>
      </c>
    </row>
    <row r="404" spans="1:12" x14ac:dyDescent="0.2">
      <c r="D404" s="91" t="s">
        <v>1236</v>
      </c>
    </row>
    <row r="405" spans="1:12" x14ac:dyDescent="0.2">
      <c r="A405" t="s">
        <v>693</v>
      </c>
      <c r="C405" t="s">
        <v>606</v>
      </c>
      <c r="D405" s="91" t="s">
        <v>1237</v>
      </c>
      <c r="E405" t="s">
        <v>1238</v>
      </c>
      <c r="F405" t="s">
        <v>69</v>
      </c>
      <c r="G405">
        <v>6</v>
      </c>
      <c r="H405">
        <v>3.49</v>
      </c>
      <c r="J405" t="s">
        <v>693</v>
      </c>
      <c r="L405" t="s">
        <v>606</v>
      </c>
    </row>
    <row r="406" spans="1:12" x14ac:dyDescent="0.2">
      <c r="A406" t="s">
        <v>693</v>
      </c>
      <c r="C406" t="s">
        <v>601</v>
      </c>
      <c r="D406" s="91" t="s">
        <v>1239</v>
      </c>
      <c r="E406" t="s">
        <v>1240</v>
      </c>
      <c r="F406" t="s">
        <v>69</v>
      </c>
      <c r="G406">
        <v>8</v>
      </c>
      <c r="H406">
        <v>2.5</v>
      </c>
      <c r="J406" t="s">
        <v>693</v>
      </c>
      <c r="L406" t="s">
        <v>601</v>
      </c>
    </row>
    <row r="407" spans="1:12" x14ac:dyDescent="0.2">
      <c r="A407" t="s">
        <v>693</v>
      </c>
      <c r="C407" t="s">
        <v>604</v>
      </c>
      <c r="D407" s="91">
        <v>8880992</v>
      </c>
      <c r="E407" t="s">
        <v>1241</v>
      </c>
      <c r="F407" t="s">
        <v>69</v>
      </c>
      <c r="G407">
        <v>5</v>
      </c>
      <c r="H407">
        <v>2.99</v>
      </c>
      <c r="J407" t="s">
        <v>693</v>
      </c>
      <c r="L407" t="s">
        <v>604</v>
      </c>
    </row>
    <row r="408" spans="1:12" x14ac:dyDescent="0.2">
      <c r="A408" t="s">
        <v>410</v>
      </c>
      <c r="C408" t="s">
        <v>609</v>
      </c>
      <c r="D408" s="91">
        <v>2301</v>
      </c>
      <c r="E408" t="s">
        <v>1242</v>
      </c>
      <c r="F408" t="s">
        <v>69</v>
      </c>
      <c r="G408">
        <v>12</v>
      </c>
      <c r="H408">
        <v>2.69</v>
      </c>
      <c r="J408" t="s">
        <v>410</v>
      </c>
      <c r="L408" t="s">
        <v>609</v>
      </c>
    </row>
    <row r="409" spans="1:12" x14ac:dyDescent="0.2">
      <c r="A409" t="s">
        <v>693</v>
      </c>
      <c r="C409" t="s">
        <v>601</v>
      </c>
      <c r="D409" s="91" t="s">
        <v>1243</v>
      </c>
      <c r="E409" t="s">
        <v>1244</v>
      </c>
      <c r="F409" t="s">
        <v>69</v>
      </c>
      <c r="G409">
        <v>8</v>
      </c>
      <c r="H409">
        <v>2.9</v>
      </c>
      <c r="I409" t="s">
        <v>700</v>
      </c>
      <c r="J409" t="s">
        <v>693</v>
      </c>
      <c r="L409" t="s">
        <v>601</v>
      </c>
    </row>
    <row r="410" spans="1:12" x14ac:dyDescent="0.2">
      <c r="A410" t="s">
        <v>693</v>
      </c>
      <c r="C410" t="s">
        <v>601</v>
      </c>
      <c r="D410" s="91" t="s">
        <v>1245</v>
      </c>
      <c r="E410" t="s">
        <v>1246</v>
      </c>
      <c r="F410" t="s">
        <v>69</v>
      </c>
      <c r="G410">
        <v>8</v>
      </c>
      <c r="H410">
        <v>3.5</v>
      </c>
      <c r="I410" t="s">
        <v>700</v>
      </c>
      <c r="J410" t="s">
        <v>693</v>
      </c>
      <c r="L410" t="s">
        <v>601</v>
      </c>
    </row>
    <row r="411" spans="1:12" x14ac:dyDescent="0.2">
      <c r="A411" t="s">
        <v>693</v>
      </c>
      <c r="C411" t="s">
        <v>601</v>
      </c>
      <c r="D411" s="91" t="s">
        <v>437</v>
      </c>
      <c r="E411" t="s">
        <v>284</v>
      </c>
      <c r="F411" t="s">
        <v>69</v>
      </c>
      <c r="G411">
        <v>8</v>
      </c>
      <c r="H411">
        <v>2.5</v>
      </c>
      <c r="J411" t="s">
        <v>693</v>
      </c>
      <c r="L411" t="s">
        <v>601</v>
      </c>
    </row>
    <row r="412" spans="1:12" x14ac:dyDescent="0.2">
      <c r="A412" t="s">
        <v>693</v>
      </c>
      <c r="C412" t="s">
        <v>601</v>
      </c>
      <c r="D412" s="91" t="s">
        <v>438</v>
      </c>
      <c r="E412" t="s">
        <v>70</v>
      </c>
      <c r="F412" t="s">
        <v>69</v>
      </c>
      <c r="G412">
        <v>8</v>
      </c>
      <c r="H412">
        <v>2.5</v>
      </c>
      <c r="J412" t="s">
        <v>693</v>
      </c>
      <c r="L412" t="s">
        <v>601</v>
      </c>
    </row>
    <row r="413" spans="1:12" x14ac:dyDescent="0.2">
      <c r="A413" t="s">
        <v>693</v>
      </c>
      <c r="C413" t="s">
        <v>606</v>
      </c>
      <c r="D413" s="91" t="s">
        <v>439</v>
      </c>
      <c r="E413" t="s">
        <v>285</v>
      </c>
      <c r="F413" t="s">
        <v>69</v>
      </c>
      <c r="G413">
        <v>6</v>
      </c>
      <c r="H413">
        <v>3.89</v>
      </c>
      <c r="J413" t="s">
        <v>693</v>
      </c>
      <c r="L413" t="s">
        <v>606</v>
      </c>
    </row>
    <row r="414" spans="1:12" x14ac:dyDescent="0.2">
      <c r="A414" t="s">
        <v>693</v>
      </c>
      <c r="C414" t="s">
        <v>606</v>
      </c>
      <c r="D414" s="91" t="s">
        <v>1247</v>
      </c>
      <c r="E414" t="s">
        <v>1248</v>
      </c>
      <c r="F414" t="s">
        <v>69</v>
      </c>
      <c r="G414">
        <v>6</v>
      </c>
      <c r="H414">
        <v>3.79</v>
      </c>
      <c r="J414" t="s">
        <v>693</v>
      </c>
      <c r="L414" t="s">
        <v>606</v>
      </c>
    </row>
    <row r="415" spans="1:12" x14ac:dyDescent="0.2">
      <c r="A415" t="s">
        <v>693</v>
      </c>
      <c r="C415" t="s">
        <v>604</v>
      </c>
      <c r="D415" s="91">
        <v>8880963</v>
      </c>
      <c r="E415" t="s">
        <v>1249</v>
      </c>
      <c r="F415" t="s">
        <v>26</v>
      </c>
      <c r="G415">
        <v>5</v>
      </c>
      <c r="H415">
        <v>3.99</v>
      </c>
      <c r="J415" t="s">
        <v>693</v>
      </c>
      <c r="L415" t="s">
        <v>604</v>
      </c>
    </row>
    <row r="416" spans="1:12" x14ac:dyDescent="0.2">
      <c r="D416" s="91" t="s">
        <v>286</v>
      </c>
    </row>
    <row r="417" spans="1:12" x14ac:dyDescent="0.2">
      <c r="A417" t="s">
        <v>693</v>
      </c>
      <c r="C417" t="s">
        <v>601</v>
      </c>
      <c r="D417" s="91" t="s">
        <v>440</v>
      </c>
      <c r="E417" t="s">
        <v>287</v>
      </c>
      <c r="F417" t="s">
        <v>288</v>
      </c>
      <c r="G417">
        <v>8</v>
      </c>
      <c r="H417">
        <v>1.9</v>
      </c>
      <c r="J417" t="s">
        <v>693</v>
      </c>
      <c r="L417" t="s">
        <v>601</v>
      </c>
    </row>
    <row r="418" spans="1:12" x14ac:dyDescent="0.2">
      <c r="A418" t="s">
        <v>693</v>
      </c>
      <c r="C418" t="s">
        <v>601</v>
      </c>
      <c r="D418" s="91" t="s">
        <v>1250</v>
      </c>
      <c r="E418" t="s">
        <v>287</v>
      </c>
      <c r="F418" t="s">
        <v>288</v>
      </c>
      <c r="G418">
        <v>5</v>
      </c>
      <c r="H418">
        <v>3.9</v>
      </c>
      <c r="I418" t="s">
        <v>692</v>
      </c>
      <c r="J418" t="s">
        <v>693</v>
      </c>
      <c r="L418" t="s">
        <v>601</v>
      </c>
    </row>
    <row r="419" spans="1:12" x14ac:dyDescent="0.2">
      <c r="A419" t="s">
        <v>693</v>
      </c>
      <c r="C419" t="s">
        <v>601</v>
      </c>
      <c r="D419" s="91" t="s">
        <v>1251</v>
      </c>
      <c r="E419" t="s">
        <v>1252</v>
      </c>
      <c r="F419" t="s">
        <v>288</v>
      </c>
      <c r="G419">
        <v>8</v>
      </c>
      <c r="H419">
        <v>2.5</v>
      </c>
      <c r="J419" t="s">
        <v>693</v>
      </c>
      <c r="L419" t="s">
        <v>601</v>
      </c>
    </row>
    <row r="421" spans="1:12" x14ac:dyDescent="0.2">
      <c r="D421" s="91" t="s">
        <v>1253</v>
      </c>
    </row>
    <row r="422" spans="1:12" x14ac:dyDescent="0.2">
      <c r="A422" t="s">
        <v>693</v>
      </c>
      <c r="C422" t="s">
        <v>601</v>
      </c>
      <c r="D422" s="91" t="s">
        <v>1254</v>
      </c>
      <c r="E422" t="s">
        <v>1255</v>
      </c>
      <c r="F422" t="s">
        <v>1256</v>
      </c>
      <c r="G422">
        <v>8</v>
      </c>
      <c r="H422">
        <v>3.9</v>
      </c>
      <c r="J422" t="s">
        <v>693</v>
      </c>
      <c r="L422" t="s">
        <v>601</v>
      </c>
    </row>
    <row r="423" spans="1:12" x14ac:dyDescent="0.2">
      <c r="A423" t="s">
        <v>693</v>
      </c>
      <c r="C423" t="s">
        <v>601</v>
      </c>
      <c r="D423" s="91" t="s">
        <v>1257</v>
      </c>
      <c r="E423" t="s">
        <v>1258</v>
      </c>
      <c r="F423" t="s">
        <v>1256</v>
      </c>
      <c r="G423">
        <v>8</v>
      </c>
      <c r="H423">
        <v>3.9</v>
      </c>
      <c r="I423" t="s">
        <v>700</v>
      </c>
      <c r="J423" t="s">
        <v>693</v>
      </c>
      <c r="L423" t="s">
        <v>601</v>
      </c>
    </row>
    <row r="424" spans="1:12" x14ac:dyDescent="0.2">
      <c r="A424" t="s">
        <v>693</v>
      </c>
      <c r="C424" t="s">
        <v>601</v>
      </c>
      <c r="D424" s="91" t="s">
        <v>1259</v>
      </c>
      <c r="E424" t="s">
        <v>1260</v>
      </c>
      <c r="F424" t="s">
        <v>1256</v>
      </c>
      <c r="G424">
        <v>8</v>
      </c>
      <c r="H424">
        <v>3.9</v>
      </c>
      <c r="J424" t="s">
        <v>693</v>
      </c>
      <c r="L424" t="s">
        <v>601</v>
      </c>
    </row>
    <row r="425" spans="1:12" x14ac:dyDescent="0.2">
      <c r="A425" t="s">
        <v>693</v>
      </c>
      <c r="C425" t="s">
        <v>1261</v>
      </c>
      <c r="D425" s="91">
        <v>2020</v>
      </c>
      <c r="E425" t="s">
        <v>1262</v>
      </c>
      <c r="F425" t="s">
        <v>1263</v>
      </c>
      <c r="G425">
        <v>6</v>
      </c>
      <c r="H425">
        <v>4.29</v>
      </c>
      <c r="J425" t="s">
        <v>693</v>
      </c>
      <c r="L425" t="s">
        <v>1261</v>
      </c>
    </row>
    <row r="426" spans="1:12" x14ac:dyDescent="0.2">
      <c r="A426" t="s">
        <v>693</v>
      </c>
      <c r="C426" t="s">
        <v>1261</v>
      </c>
      <c r="D426" s="91">
        <v>2030</v>
      </c>
      <c r="E426" t="s">
        <v>1264</v>
      </c>
      <c r="F426" t="s">
        <v>1263</v>
      </c>
      <c r="G426">
        <v>6</v>
      </c>
      <c r="H426">
        <v>4.29</v>
      </c>
      <c r="J426" t="s">
        <v>693</v>
      </c>
      <c r="L426" t="s">
        <v>1261</v>
      </c>
    </row>
    <row r="427" spans="1:12" x14ac:dyDescent="0.2">
      <c r="A427" t="s">
        <v>693</v>
      </c>
      <c r="C427" t="s">
        <v>601</v>
      </c>
      <c r="D427" s="91" t="s">
        <v>441</v>
      </c>
      <c r="E427" t="s">
        <v>72</v>
      </c>
      <c r="F427" t="s">
        <v>73</v>
      </c>
      <c r="G427">
        <v>8</v>
      </c>
      <c r="H427">
        <v>2.9</v>
      </c>
      <c r="I427" t="s">
        <v>700</v>
      </c>
      <c r="J427" t="s">
        <v>693</v>
      </c>
      <c r="L427" t="s">
        <v>601</v>
      </c>
    </row>
    <row r="428" spans="1:12" x14ac:dyDescent="0.2">
      <c r="A428" t="s">
        <v>693</v>
      </c>
      <c r="C428" t="s">
        <v>601</v>
      </c>
      <c r="D428" s="91" t="s">
        <v>442</v>
      </c>
      <c r="E428" t="s">
        <v>74</v>
      </c>
      <c r="F428" t="s">
        <v>71</v>
      </c>
      <c r="G428">
        <v>8</v>
      </c>
      <c r="H428">
        <v>2.2999999999999998</v>
      </c>
      <c r="I428" t="s">
        <v>700</v>
      </c>
      <c r="J428" t="s">
        <v>693</v>
      </c>
      <c r="L428" t="s">
        <v>601</v>
      </c>
    </row>
    <row r="429" spans="1:12" x14ac:dyDescent="0.2">
      <c r="C429" t="s">
        <v>601</v>
      </c>
      <c r="D429" s="91" t="s">
        <v>1265</v>
      </c>
      <c r="E429" t="s">
        <v>1266</v>
      </c>
      <c r="F429" t="s">
        <v>16</v>
      </c>
      <c r="G429">
        <v>8</v>
      </c>
      <c r="H429">
        <v>2.5</v>
      </c>
      <c r="L429" t="s">
        <v>601</v>
      </c>
    </row>
    <row r="430" spans="1:12" x14ac:dyDescent="0.2">
      <c r="A430" t="s">
        <v>693</v>
      </c>
      <c r="C430" t="s">
        <v>601</v>
      </c>
      <c r="D430" s="91" t="s">
        <v>1267</v>
      </c>
      <c r="E430" t="s">
        <v>1268</v>
      </c>
      <c r="F430" t="s">
        <v>16</v>
      </c>
      <c r="G430">
        <v>8</v>
      </c>
      <c r="H430">
        <v>2.5</v>
      </c>
      <c r="J430" t="s">
        <v>693</v>
      </c>
      <c r="L430" t="s">
        <v>601</v>
      </c>
    </row>
    <row r="431" spans="1:12" x14ac:dyDescent="0.2">
      <c r="A431" t="s">
        <v>693</v>
      </c>
      <c r="C431" t="s">
        <v>606</v>
      </c>
      <c r="D431" s="91" t="s">
        <v>1269</v>
      </c>
      <c r="E431" t="s">
        <v>1270</v>
      </c>
      <c r="F431" t="s">
        <v>26</v>
      </c>
      <c r="G431">
        <v>6</v>
      </c>
      <c r="H431">
        <v>3.49</v>
      </c>
      <c r="J431" t="s">
        <v>693</v>
      </c>
      <c r="L431" t="s">
        <v>606</v>
      </c>
    </row>
    <row r="432" spans="1:12" x14ac:dyDescent="0.2">
      <c r="A432" t="s">
        <v>693</v>
      </c>
      <c r="C432" t="s">
        <v>606</v>
      </c>
      <c r="D432" s="91" t="s">
        <v>1271</v>
      </c>
      <c r="E432" t="s">
        <v>1272</v>
      </c>
      <c r="F432" t="s">
        <v>26</v>
      </c>
      <c r="G432">
        <v>6</v>
      </c>
      <c r="H432">
        <v>3.49</v>
      </c>
      <c r="I432" t="s">
        <v>700</v>
      </c>
      <c r="J432" t="s">
        <v>693</v>
      </c>
      <c r="L432" t="s">
        <v>606</v>
      </c>
    </row>
    <row r="433" spans="1:12" x14ac:dyDescent="0.2">
      <c r="A433" t="s">
        <v>693</v>
      </c>
      <c r="C433" t="s">
        <v>606</v>
      </c>
      <c r="D433" s="91" t="s">
        <v>1273</v>
      </c>
      <c r="E433" t="s">
        <v>1274</v>
      </c>
      <c r="G433">
        <v>6</v>
      </c>
      <c r="H433">
        <v>3.19</v>
      </c>
      <c r="J433" t="s">
        <v>693</v>
      </c>
      <c r="L433" t="s">
        <v>606</v>
      </c>
    </row>
    <row r="434" spans="1:12" x14ac:dyDescent="0.2">
      <c r="A434" t="s">
        <v>693</v>
      </c>
      <c r="C434" t="s">
        <v>606</v>
      </c>
      <c r="D434" s="91" t="s">
        <v>1275</v>
      </c>
      <c r="E434" t="s">
        <v>1276</v>
      </c>
      <c r="F434" t="s">
        <v>73</v>
      </c>
      <c r="G434">
        <v>6</v>
      </c>
      <c r="H434">
        <v>3.19</v>
      </c>
      <c r="I434" t="s">
        <v>700</v>
      </c>
      <c r="J434" t="s">
        <v>693</v>
      </c>
      <c r="L434" t="s">
        <v>606</v>
      </c>
    </row>
    <row r="435" spans="1:12" x14ac:dyDescent="0.2">
      <c r="A435" t="s">
        <v>693</v>
      </c>
      <c r="C435" t="s">
        <v>606</v>
      </c>
      <c r="D435" s="91" t="s">
        <v>1277</v>
      </c>
      <c r="E435" t="s">
        <v>1278</v>
      </c>
      <c r="F435" t="s">
        <v>26</v>
      </c>
      <c r="G435">
        <v>6</v>
      </c>
      <c r="H435">
        <v>3.39</v>
      </c>
      <c r="J435" t="s">
        <v>693</v>
      </c>
      <c r="L435" t="s">
        <v>606</v>
      </c>
    </row>
    <row r="436" spans="1:12" x14ac:dyDescent="0.2">
      <c r="A436" t="s">
        <v>693</v>
      </c>
      <c r="C436" t="s">
        <v>606</v>
      </c>
      <c r="D436" s="91" t="s">
        <v>1279</v>
      </c>
      <c r="E436" t="s">
        <v>1280</v>
      </c>
      <c r="F436" t="s">
        <v>26</v>
      </c>
      <c r="G436">
        <v>6</v>
      </c>
      <c r="H436">
        <v>3.69</v>
      </c>
      <c r="J436" t="s">
        <v>693</v>
      </c>
      <c r="L436" t="s">
        <v>606</v>
      </c>
    </row>
    <row r="437" spans="1:12" x14ac:dyDescent="0.2">
      <c r="A437" t="s">
        <v>693</v>
      </c>
      <c r="C437" t="s">
        <v>606</v>
      </c>
      <c r="D437" s="91" t="s">
        <v>443</v>
      </c>
      <c r="E437" t="s">
        <v>75</v>
      </c>
      <c r="F437" t="s">
        <v>32</v>
      </c>
      <c r="G437">
        <v>6</v>
      </c>
      <c r="H437">
        <v>3.39</v>
      </c>
      <c r="J437" t="s">
        <v>693</v>
      </c>
      <c r="L437" t="s">
        <v>606</v>
      </c>
    </row>
    <row r="438" spans="1:12" x14ac:dyDescent="0.2">
      <c r="A438" t="s">
        <v>693</v>
      </c>
      <c r="C438" t="s">
        <v>606</v>
      </c>
      <c r="D438" s="91" t="s">
        <v>1281</v>
      </c>
      <c r="E438" t="s">
        <v>1282</v>
      </c>
      <c r="G438">
        <v>6</v>
      </c>
      <c r="H438">
        <v>2.59</v>
      </c>
      <c r="J438" t="s">
        <v>693</v>
      </c>
      <c r="L438" t="s">
        <v>606</v>
      </c>
    </row>
    <row r="439" spans="1:12" x14ac:dyDescent="0.2">
      <c r="A439" t="s">
        <v>693</v>
      </c>
      <c r="C439" t="s">
        <v>606</v>
      </c>
      <c r="D439" s="91" t="s">
        <v>1283</v>
      </c>
      <c r="E439" t="s">
        <v>1284</v>
      </c>
      <c r="G439">
        <v>6</v>
      </c>
      <c r="H439">
        <v>4.6900000000000004</v>
      </c>
      <c r="J439" t="s">
        <v>693</v>
      </c>
      <c r="L439" t="s">
        <v>606</v>
      </c>
    </row>
    <row r="440" spans="1:12" x14ac:dyDescent="0.2">
      <c r="A440" t="s">
        <v>693</v>
      </c>
      <c r="C440" t="s">
        <v>606</v>
      </c>
      <c r="D440" s="91" t="s">
        <v>1285</v>
      </c>
      <c r="E440" t="s">
        <v>1286</v>
      </c>
      <c r="F440" t="s">
        <v>1287</v>
      </c>
      <c r="G440">
        <v>6</v>
      </c>
      <c r="H440">
        <v>2.99</v>
      </c>
      <c r="J440" t="s">
        <v>693</v>
      </c>
      <c r="L440" t="s">
        <v>606</v>
      </c>
    </row>
    <row r="441" spans="1:12" x14ac:dyDescent="0.2">
      <c r="A441" t="s">
        <v>693</v>
      </c>
      <c r="C441" t="s">
        <v>606</v>
      </c>
      <c r="D441" s="91" t="s">
        <v>1288</v>
      </c>
      <c r="E441" t="s">
        <v>1289</v>
      </c>
      <c r="F441" t="s">
        <v>76</v>
      </c>
      <c r="G441">
        <v>6</v>
      </c>
      <c r="H441">
        <v>3.29</v>
      </c>
      <c r="J441" t="s">
        <v>693</v>
      </c>
      <c r="L441" t="s">
        <v>606</v>
      </c>
    </row>
    <row r="442" spans="1:12" x14ac:dyDescent="0.2">
      <c r="A442" t="s">
        <v>693</v>
      </c>
      <c r="C442" t="s">
        <v>601</v>
      </c>
      <c r="D442" s="91" t="s">
        <v>1290</v>
      </c>
      <c r="E442" t="s">
        <v>1291</v>
      </c>
      <c r="F442" t="s">
        <v>1292</v>
      </c>
      <c r="G442">
        <v>8</v>
      </c>
      <c r="H442">
        <v>4.5</v>
      </c>
      <c r="I442" t="s">
        <v>700</v>
      </c>
      <c r="J442" t="s">
        <v>693</v>
      </c>
      <c r="L442" t="s">
        <v>601</v>
      </c>
    </row>
    <row r="443" spans="1:12" x14ac:dyDescent="0.2">
      <c r="A443" t="s">
        <v>693</v>
      </c>
      <c r="C443" t="s">
        <v>601</v>
      </c>
      <c r="D443" s="91" t="s">
        <v>1293</v>
      </c>
      <c r="E443" t="s">
        <v>1291</v>
      </c>
      <c r="F443" t="s">
        <v>1292</v>
      </c>
      <c r="G443">
        <v>4</v>
      </c>
      <c r="H443">
        <v>15.9</v>
      </c>
      <c r="J443" t="s">
        <v>693</v>
      </c>
      <c r="L443" t="s">
        <v>601</v>
      </c>
    </row>
    <row r="444" spans="1:12" x14ac:dyDescent="0.2">
      <c r="A444" t="s">
        <v>693</v>
      </c>
      <c r="C444" t="s">
        <v>601</v>
      </c>
      <c r="D444" s="91" t="s">
        <v>1294</v>
      </c>
      <c r="E444" t="s">
        <v>1295</v>
      </c>
      <c r="F444" t="s">
        <v>1292</v>
      </c>
      <c r="G444">
        <v>8</v>
      </c>
      <c r="H444">
        <v>4.5</v>
      </c>
      <c r="I444" t="s">
        <v>700</v>
      </c>
      <c r="J444" t="s">
        <v>693</v>
      </c>
      <c r="L444" t="s">
        <v>601</v>
      </c>
    </row>
    <row r="445" spans="1:12" x14ac:dyDescent="0.2">
      <c r="A445" t="s">
        <v>693</v>
      </c>
      <c r="C445" t="s">
        <v>601</v>
      </c>
      <c r="D445" s="91" t="s">
        <v>1296</v>
      </c>
      <c r="E445" t="s">
        <v>1297</v>
      </c>
      <c r="F445" t="s">
        <v>1292</v>
      </c>
      <c r="G445">
        <v>8</v>
      </c>
      <c r="H445">
        <v>4.5</v>
      </c>
      <c r="I445" t="s">
        <v>700</v>
      </c>
      <c r="J445" t="s">
        <v>693</v>
      </c>
      <c r="L445" t="s">
        <v>601</v>
      </c>
    </row>
    <row r="446" spans="1:12" x14ac:dyDescent="0.2">
      <c r="A446" t="s">
        <v>693</v>
      </c>
      <c r="C446" t="s">
        <v>601</v>
      </c>
      <c r="D446" s="91" t="s">
        <v>1298</v>
      </c>
      <c r="E446" t="s">
        <v>1297</v>
      </c>
      <c r="F446" t="s">
        <v>1292</v>
      </c>
      <c r="G446">
        <v>4</v>
      </c>
      <c r="H446">
        <v>15.9</v>
      </c>
      <c r="J446" t="s">
        <v>693</v>
      </c>
      <c r="L446" t="s">
        <v>601</v>
      </c>
    </row>
    <row r="447" spans="1:12" x14ac:dyDescent="0.2">
      <c r="A447" t="s">
        <v>693</v>
      </c>
      <c r="C447" t="s">
        <v>601</v>
      </c>
      <c r="D447" s="91" t="s">
        <v>1299</v>
      </c>
      <c r="E447" t="s">
        <v>1300</v>
      </c>
      <c r="F447" t="s">
        <v>1292</v>
      </c>
      <c r="G447">
        <v>8</v>
      </c>
      <c r="H447">
        <v>4.5</v>
      </c>
      <c r="I447" t="s">
        <v>700</v>
      </c>
      <c r="J447" t="s">
        <v>693</v>
      </c>
      <c r="L447" t="s">
        <v>601</v>
      </c>
    </row>
    <row r="448" spans="1:12" x14ac:dyDescent="0.2">
      <c r="A448" t="s">
        <v>693</v>
      </c>
      <c r="C448" t="s">
        <v>601</v>
      </c>
      <c r="D448" s="91" t="s">
        <v>1301</v>
      </c>
      <c r="E448" t="s">
        <v>1302</v>
      </c>
      <c r="F448" t="s">
        <v>1292</v>
      </c>
      <c r="G448">
        <v>8</v>
      </c>
      <c r="H448">
        <v>4.5</v>
      </c>
      <c r="I448" t="s">
        <v>700</v>
      </c>
      <c r="J448" t="s">
        <v>693</v>
      </c>
      <c r="L448" t="s">
        <v>601</v>
      </c>
    </row>
    <row r="449" spans="1:12" x14ac:dyDescent="0.2">
      <c r="A449" t="s">
        <v>693</v>
      </c>
      <c r="C449" t="s">
        <v>601</v>
      </c>
      <c r="D449" s="91" t="s">
        <v>1303</v>
      </c>
      <c r="E449" t="s">
        <v>1304</v>
      </c>
      <c r="F449" t="s">
        <v>43</v>
      </c>
      <c r="G449">
        <v>8</v>
      </c>
      <c r="H449">
        <v>2.9</v>
      </c>
      <c r="I449" t="s">
        <v>692</v>
      </c>
      <c r="J449" t="s">
        <v>693</v>
      </c>
      <c r="L449" t="s">
        <v>601</v>
      </c>
    </row>
    <row r="451" spans="1:12" x14ac:dyDescent="0.2">
      <c r="D451" s="91" t="s">
        <v>77</v>
      </c>
    </row>
    <row r="452" spans="1:12" x14ac:dyDescent="0.2">
      <c r="A452" t="s">
        <v>693</v>
      </c>
      <c r="C452" t="s">
        <v>604</v>
      </c>
      <c r="D452" s="91">
        <v>8880990</v>
      </c>
      <c r="E452" t="s">
        <v>1305</v>
      </c>
      <c r="F452" t="s">
        <v>71</v>
      </c>
      <c r="G452">
        <v>5</v>
      </c>
      <c r="H452">
        <v>2.99</v>
      </c>
      <c r="J452" t="s">
        <v>693</v>
      </c>
      <c r="L452" t="s">
        <v>604</v>
      </c>
    </row>
    <row r="453" spans="1:12" x14ac:dyDescent="0.2">
      <c r="A453" t="s">
        <v>693</v>
      </c>
      <c r="C453" t="s">
        <v>604</v>
      </c>
      <c r="D453" s="91">
        <v>8880987</v>
      </c>
      <c r="E453" t="s">
        <v>289</v>
      </c>
      <c r="F453" t="s">
        <v>71</v>
      </c>
      <c r="G453">
        <v>5</v>
      </c>
      <c r="H453">
        <v>2.99</v>
      </c>
      <c r="J453" t="s">
        <v>693</v>
      </c>
      <c r="L453" t="s">
        <v>604</v>
      </c>
    </row>
    <row r="454" spans="1:12" x14ac:dyDescent="0.2">
      <c r="A454" t="s">
        <v>693</v>
      </c>
      <c r="C454" t="s">
        <v>604</v>
      </c>
      <c r="D454" s="91">
        <v>8880988</v>
      </c>
      <c r="E454" t="s">
        <v>290</v>
      </c>
      <c r="F454" t="s">
        <v>71</v>
      </c>
      <c r="G454">
        <v>5</v>
      </c>
      <c r="H454">
        <v>2.99</v>
      </c>
      <c r="J454" t="s">
        <v>693</v>
      </c>
      <c r="L454" t="s">
        <v>604</v>
      </c>
    </row>
    <row r="455" spans="1:12" x14ac:dyDescent="0.2">
      <c r="A455" t="s">
        <v>693</v>
      </c>
      <c r="C455" t="s">
        <v>604</v>
      </c>
      <c r="D455" s="91">
        <v>8880986</v>
      </c>
      <c r="E455" t="s">
        <v>1306</v>
      </c>
      <c r="F455" t="s">
        <v>71</v>
      </c>
      <c r="G455">
        <v>5</v>
      </c>
      <c r="H455">
        <v>2.99</v>
      </c>
      <c r="J455" t="s">
        <v>693</v>
      </c>
      <c r="L455" t="s">
        <v>604</v>
      </c>
    </row>
    <row r="456" spans="1:12" x14ac:dyDescent="0.2">
      <c r="A456" t="s">
        <v>693</v>
      </c>
      <c r="C456" t="s">
        <v>604</v>
      </c>
      <c r="D456" s="91">
        <v>8880991</v>
      </c>
      <c r="E456" t="s">
        <v>1307</v>
      </c>
      <c r="F456" t="s">
        <v>1308</v>
      </c>
      <c r="G456">
        <v>5</v>
      </c>
      <c r="H456">
        <v>2.99</v>
      </c>
      <c r="J456" t="s">
        <v>693</v>
      </c>
      <c r="L456" t="s">
        <v>604</v>
      </c>
    </row>
    <row r="457" spans="1:12" x14ac:dyDescent="0.2">
      <c r="A457" t="s">
        <v>693</v>
      </c>
      <c r="C457" t="s">
        <v>604</v>
      </c>
      <c r="D457" s="91">
        <v>8880970</v>
      </c>
      <c r="E457" t="s">
        <v>1309</v>
      </c>
      <c r="F457" t="s">
        <v>291</v>
      </c>
      <c r="G457">
        <v>5</v>
      </c>
      <c r="H457">
        <v>3.79</v>
      </c>
      <c r="J457" t="s">
        <v>693</v>
      </c>
      <c r="L457" t="s">
        <v>604</v>
      </c>
    </row>
    <row r="458" spans="1:12" x14ac:dyDescent="0.2">
      <c r="A458" t="s">
        <v>693</v>
      </c>
      <c r="C458" t="s">
        <v>604</v>
      </c>
      <c r="D458" s="91">
        <v>8880972</v>
      </c>
      <c r="E458" t="s">
        <v>1310</v>
      </c>
      <c r="F458" t="s">
        <v>26</v>
      </c>
      <c r="G458">
        <v>5</v>
      </c>
      <c r="H458">
        <v>3.79</v>
      </c>
      <c r="J458" t="s">
        <v>693</v>
      </c>
      <c r="L458" t="s">
        <v>604</v>
      </c>
    </row>
    <row r="459" spans="1:12" x14ac:dyDescent="0.2">
      <c r="A459" t="s">
        <v>693</v>
      </c>
      <c r="C459" t="s">
        <v>604</v>
      </c>
      <c r="D459" s="91">
        <v>8880946</v>
      </c>
      <c r="E459" t="s">
        <v>1311</v>
      </c>
      <c r="F459" t="s">
        <v>26</v>
      </c>
      <c r="G459">
        <v>5</v>
      </c>
      <c r="H459">
        <v>3.49</v>
      </c>
      <c r="J459" t="s">
        <v>693</v>
      </c>
      <c r="L459" t="s">
        <v>604</v>
      </c>
    </row>
    <row r="460" spans="1:12" x14ac:dyDescent="0.2">
      <c r="A460" t="s">
        <v>693</v>
      </c>
      <c r="C460" t="s">
        <v>604</v>
      </c>
      <c r="D460" s="91">
        <v>8880966</v>
      </c>
      <c r="E460" t="s">
        <v>78</v>
      </c>
      <c r="F460" t="s">
        <v>291</v>
      </c>
      <c r="G460">
        <v>5</v>
      </c>
      <c r="H460">
        <v>3.99</v>
      </c>
      <c r="J460" t="s">
        <v>693</v>
      </c>
      <c r="L460" t="s">
        <v>604</v>
      </c>
    </row>
    <row r="461" spans="1:12" x14ac:dyDescent="0.2">
      <c r="A461" t="s">
        <v>693</v>
      </c>
      <c r="C461" t="s">
        <v>604</v>
      </c>
      <c r="D461" s="91">
        <v>8880962</v>
      </c>
      <c r="E461" t="s">
        <v>1312</v>
      </c>
      <c r="F461" t="s">
        <v>1313</v>
      </c>
      <c r="G461">
        <v>5</v>
      </c>
      <c r="H461">
        <v>3.99</v>
      </c>
      <c r="J461" t="s">
        <v>693</v>
      </c>
      <c r="L461" t="s">
        <v>604</v>
      </c>
    </row>
    <row r="462" spans="1:12" x14ac:dyDescent="0.2">
      <c r="A462" t="s">
        <v>693</v>
      </c>
      <c r="C462" t="s">
        <v>604</v>
      </c>
      <c r="D462" s="91">
        <v>8880964</v>
      </c>
      <c r="E462" t="s">
        <v>79</v>
      </c>
      <c r="F462" t="s">
        <v>291</v>
      </c>
      <c r="G462">
        <v>5</v>
      </c>
      <c r="H462">
        <v>3.99</v>
      </c>
      <c r="J462" t="s">
        <v>693</v>
      </c>
      <c r="L462" t="s">
        <v>604</v>
      </c>
    </row>
    <row r="463" spans="1:12" x14ac:dyDescent="0.2">
      <c r="A463" t="s">
        <v>693</v>
      </c>
      <c r="C463" t="s">
        <v>604</v>
      </c>
      <c r="D463" s="91">
        <v>8880967</v>
      </c>
      <c r="E463" t="s">
        <v>1314</v>
      </c>
      <c r="F463" t="s">
        <v>26</v>
      </c>
      <c r="G463">
        <v>5</v>
      </c>
      <c r="H463">
        <v>3.99</v>
      </c>
      <c r="J463" t="s">
        <v>693</v>
      </c>
      <c r="L463" t="s">
        <v>604</v>
      </c>
    </row>
    <row r="464" spans="1:12" x14ac:dyDescent="0.2">
      <c r="A464" t="s">
        <v>693</v>
      </c>
      <c r="C464" t="s">
        <v>606</v>
      </c>
      <c r="D464" s="91" t="s">
        <v>1315</v>
      </c>
      <c r="E464" t="s">
        <v>1316</v>
      </c>
      <c r="F464" t="s">
        <v>26</v>
      </c>
      <c r="G464">
        <v>6</v>
      </c>
      <c r="H464">
        <v>3.29</v>
      </c>
      <c r="J464" t="s">
        <v>693</v>
      </c>
      <c r="L464" t="s">
        <v>606</v>
      </c>
    </row>
    <row r="465" spans="1:12" x14ac:dyDescent="0.2">
      <c r="A465" t="s">
        <v>693</v>
      </c>
      <c r="C465" t="s">
        <v>606</v>
      </c>
      <c r="D465" s="91" t="s">
        <v>1317</v>
      </c>
      <c r="E465" t="s">
        <v>1318</v>
      </c>
      <c r="F465" t="s">
        <v>26</v>
      </c>
      <c r="G465">
        <v>6</v>
      </c>
      <c r="H465">
        <v>3.19</v>
      </c>
      <c r="J465" t="s">
        <v>693</v>
      </c>
      <c r="L465" t="s">
        <v>606</v>
      </c>
    </row>
    <row r="466" spans="1:12" x14ac:dyDescent="0.2">
      <c r="A466" t="s">
        <v>693</v>
      </c>
      <c r="C466" t="s">
        <v>936</v>
      </c>
      <c r="D466" s="91" t="s">
        <v>1319</v>
      </c>
      <c r="E466" t="s">
        <v>1320</v>
      </c>
      <c r="G466">
        <v>6</v>
      </c>
      <c r="H466">
        <v>3.39</v>
      </c>
      <c r="J466" t="s">
        <v>693</v>
      </c>
      <c r="L466" t="s">
        <v>936</v>
      </c>
    </row>
    <row r="467" spans="1:12" x14ac:dyDescent="0.2">
      <c r="A467" t="s">
        <v>693</v>
      </c>
      <c r="C467" t="s">
        <v>936</v>
      </c>
      <c r="D467" s="91" t="s">
        <v>1321</v>
      </c>
      <c r="E467" t="s">
        <v>1322</v>
      </c>
      <c r="G467">
        <v>6</v>
      </c>
      <c r="H467">
        <v>3.49</v>
      </c>
      <c r="J467" t="s">
        <v>693</v>
      </c>
      <c r="L467" t="s">
        <v>936</v>
      </c>
    </row>
    <row r="468" spans="1:12" x14ac:dyDescent="0.2">
      <c r="A468" t="s">
        <v>693</v>
      </c>
      <c r="C468" t="s">
        <v>936</v>
      </c>
      <c r="D468" s="91" t="s">
        <v>1323</v>
      </c>
      <c r="E468" t="s">
        <v>1324</v>
      </c>
      <c r="G468">
        <v>6</v>
      </c>
      <c r="H468">
        <v>3.49</v>
      </c>
      <c r="J468" t="s">
        <v>693</v>
      </c>
      <c r="L468" t="s">
        <v>936</v>
      </c>
    </row>
    <row r="469" spans="1:12" x14ac:dyDescent="0.2">
      <c r="A469" t="s">
        <v>693</v>
      </c>
      <c r="C469" t="s">
        <v>606</v>
      </c>
      <c r="D469" s="91" t="s">
        <v>444</v>
      </c>
      <c r="E469" t="s">
        <v>1325</v>
      </c>
      <c r="F469" t="s">
        <v>26</v>
      </c>
      <c r="G469">
        <v>6</v>
      </c>
      <c r="H469">
        <v>3.39</v>
      </c>
      <c r="J469" t="s">
        <v>693</v>
      </c>
      <c r="L469" t="s">
        <v>606</v>
      </c>
    </row>
    <row r="470" spans="1:12" x14ac:dyDescent="0.2">
      <c r="A470" t="s">
        <v>693</v>
      </c>
      <c r="C470" t="s">
        <v>606</v>
      </c>
      <c r="D470" s="91" t="s">
        <v>445</v>
      </c>
      <c r="E470" t="s">
        <v>80</v>
      </c>
      <c r="F470" t="s">
        <v>26</v>
      </c>
      <c r="G470">
        <v>6</v>
      </c>
      <c r="H470">
        <v>3.39</v>
      </c>
      <c r="J470" t="s">
        <v>693</v>
      </c>
      <c r="L470" t="s">
        <v>606</v>
      </c>
    </row>
    <row r="471" spans="1:12" x14ac:dyDescent="0.2">
      <c r="A471" t="s">
        <v>693</v>
      </c>
      <c r="C471" t="s">
        <v>606</v>
      </c>
      <c r="D471" s="91" t="s">
        <v>446</v>
      </c>
      <c r="E471" t="s">
        <v>81</v>
      </c>
      <c r="F471" t="s">
        <v>76</v>
      </c>
      <c r="G471">
        <v>6</v>
      </c>
      <c r="H471">
        <v>3.29</v>
      </c>
      <c r="J471" t="s">
        <v>693</v>
      </c>
      <c r="L471" t="s">
        <v>606</v>
      </c>
    </row>
    <row r="472" spans="1:12" x14ac:dyDescent="0.2">
      <c r="D472" s="91" t="s">
        <v>1326</v>
      </c>
    </row>
    <row r="473" spans="1:12" x14ac:dyDescent="0.2">
      <c r="C473" t="s">
        <v>601</v>
      </c>
      <c r="D473" s="91" t="s">
        <v>447</v>
      </c>
      <c r="E473" t="s">
        <v>1327</v>
      </c>
      <c r="F473" t="s">
        <v>16</v>
      </c>
      <c r="G473">
        <v>8</v>
      </c>
      <c r="H473">
        <v>4.9000000000000004</v>
      </c>
      <c r="L473" t="s">
        <v>601</v>
      </c>
    </row>
    <row r="474" spans="1:12" x14ac:dyDescent="0.2">
      <c r="C474" t="s">
        <v>601</v>
      </c>
      <c r="D474" s="91" t="s">
        <v>1328</v>
      </c>
      <c r="E474" t="s">
        <v>1329</v>
      </c>
      <c r="F474" t="s">
        <v>16</v>
      </c>
      <c r="G474">
        <v>8</v>
      </c>
      <c r="H474">
        <v>6.9</v>
      </c>
      <c r="L474" t="s">
        <v>601</v>
      </c>
    </row>
    <row r="475" spans="1:12" x14ac:dyDescent="0.2">
      <c r="A475" t="s">
        <v>693</v>
      </c>
      <c r="C475" t="s">
        <v>606</v>
      </c>
      <c r="D475" s="91" t="s">
        <v>1330</v>
      </c>
      <c r="E475" t="s">
        <v>1331</v>
      </c>
      <c r="G475">
        <v>6</v>
      </c>
      <c r="H475">
        <v>5.49</v>
      </c>
      <c r="J475" t="s">
        <v>693</v>
      </c>
      <c r="L475" t="s">
        <v>606</v>
      </c>
    </row>
    <row r="476" spans="1:12" x14ac:dyDescent="0.2">
      <c r="A476" t="s">
        <v>693</v>
      </c>
      <c r="C476" t="s">
        <v>606</v>
      </c>
      <c r="D476" s="91" t="s">
        <v>1332</v>
      </c>
      <c r="E476" t="s">
        <v>1333</v>
      </c>
      <c r="G476">
        <v>6</v>
      </c>
      <c r="H476">
        <v>4.29</v>
      </c>
      <c r="J476" t="s">
        <v>693</v>
      </c>
      <c r="L476" t="s">
        <v>606</v>
      </c>
    </row>
    <row r="478" spans="1:12" x14ac:dyDescent="0.2">
      <c r="D478" s="91" t="s">
        <v>1334</v>
      </c>
    </row>
    <row r="479" spans="1:12" x14ac:dyDescent="0.2">
      <c r="C479" t="s">
        <v>601</v>
      </c>
      <c r="D479" s="91" t="s">
        <v>448</v>
      </c>
      <c r="E479" t="s">
        <v>82</v>
      </c>
      <c r="F479" t="s">
        <v>16</v>
      </c>
      <c r="G479">
        <v>8</v>
      </c>
      <c r="H479">
        <v>2.5</v>
      </c>
      <c r="L479" t="s">
        <v>601</v>
      </c>
    </row>
    <row r="480" spans="1:12" x14ac:dyDescent="0.2">
      <c r="A480" t="s">
        <v>693</v>
      </c>
      <c r="C480" t="s">
        <v>606</v>
      </c>
      <c r="D480" s="91" t="s">
        <v>449</v>
      </c>
      <c r="E480" t="s">
        <v>83</v>
      </c>
      <c r="F480" t="s">
        <v>26</v>
      </c>
      <c r="G480">
        <v>6</v>
      </c>
      <c r="H480">
        <v>3.29</v>
      </c>
      <c r="J480" t="s">
        <v>693</v>
      </c>
      <c r="L480" t="s">
        <v>606</v>
      </c>
    </row>
    <row r="481" spans="1:12" x14ac:dyDescent="0.2">
      <c r="A481" t="s">
        <v>693</v>
      </c>
      <c r="C481" t="s">
        <v>606</v>
      </c>
      <c r="D481" s="91" t="s">
        <v>583</v>
      </c>
      <c r="E481" t="s">
        <v>1335</v>
      </c>
      <c r="F481" t="s">
        <v>26</v>
      </c>
      <c r="G481">
        <v>6</v>
      </c>
      <c r="H481">
        <v>4.29</v>
      </c>
      <c r="J481" t="s">
        <v>693</v>
      </c>
      <c r="L481" t="s">
        <v>606</v>
      </c>
    </row>
    <row r="482" spans="1:12" x14ac:dyDescent="0.2">
      <c r="A482" t="s">
        <v>693</v>
      </c>
      <c r="C482" t="s">
        <v>936</v>
      </c>
      <c r="D482" s="91" t="s">
        <v>1336</v>
      </c>
      <c r="E482" t="s">
        <v>1337</v>
      </c>
      <c r="G482">
        <v>6</v>
      </c>
      <c r="H482">
        <v>3.49</v>
      </c>
      <c r="J482" t="s">
        <v>693</v>
      </c>
      <c r="L482" t="s">
        <v>936</v>
      </c>
    </row>
    <row r="483" spans="1:12" x14ac:dyDescent="0.2">
      <c r="A483" t="s">
        <v>693</v>
      </c>
      <c r="C483" t="s">
        <v>936</v>
      </c>
      <c r="D483" s="91" t="s">
        <v>666</v>
      </c>
      <c r="E483" t="s">
        <v>681</v>
      </c>
      <c r="G483">
        <v>6</v>
      </c>
      <c r="H483">
        <v>3.49</v>
      </c>
      <c r="J483" t="s">
        <v>693</v>
      </c>
      <c r="L483" t="s">
        <v>936</v>
      </c>
    </row>
    <row r="484" spans="1:12" x14ac:dyDescent="0.2">
      <c r="A484" t="s">
        <v>693</v>
      </c>
      <c r="C484" t="s">
        <v>936</v>
      </c>
      <c r="D484" s="91" t="s">
        <v>1338</v>
      </c>
      <c r="E484" t="s">
        <v>1339</v>
      </c>
      <c r="G484">
        <v>6</v>
      </c>
      <c r="H484">
        <v>3.49</v>
      </c>
      <c r="J484" t="s">
        <v>693</v>
      </c>
      <c r="L484" t="s">
        <v>936</v>
      </c>
    </row>
    <row r="485" spans="1:12" x14ac:dyDescent="0.2">
      <c r="A485" t="s">
        <v>693</v>
      </c>
      <c r="C485" t="s">
        <v>604</v>
      </c>
      <c r="D485" s="91">
        <v>8880971</v>
      </c>
      <c r="E485" t="s">
        <v>1340</v>
      </c>
      <c r="F485" t="s">
        <v>26</v>
      </c>
      <c r="G485">
        <v>5</v>
      </c>
      <c r="H485">
        <v>3.79</v>
      </c>
      <c r="J485" t="s">
        <v>693</v>
      </c>
      <c r="L485" t="s">
        <v>604</v>
      </c>
    </row>
    <row r="486" spans="1:12" x14ac:dyDescent="0.2">
      <c r="A486" t="s">
        <v>693</v>
      </c>
      <c r="C486" t="s">
        <v>604</v>
      </c>
      <c r="D486" s="91">
        <v>8880973</v>
      </c>
      <c r="E486" t="s">
        <v>1341</v>
      </c>
      <c r="F486" t="s">
        <v>26</v>
      </c>
      <c r="G486">
        <v>5</v>
      </c>
      <c r="H486">
        <v>3.79</v>
      </c>
      <c r="J486" t="s">
        <v>693</v>
      </c>
      <c r="L486" t="s">
        <v>604</v>
      </c>
    </row>
    <row r="488" spans="1:12" x14ac:dyDescent="0.2">
      <c r="D488" s="91" t="s">
        <v>1342</v>
      </c>
    </row>
    <row r="489" spans="1:12" x14ac:dyDescent="0.2">
      <c r="A489" t="s">
        <v>693</v>
      </c>
      <c r="C489" t="s">
        <v>604</v>
      </c>
      <c r="D489" s="91">
        <v>8880901</v>
      </c>
      <c r="E489" t="s">
        <v>1343</v>
      </c>
      <c r="F489" t="s">
        <v>1344</v>
      </c>
      <c r="G489">
        <v>5</v>
      </c>
      <c r="H489">
        <v>4.99</v>
      </c>
      <c r="J489" t="s">
        <v>693</v>
      </c>
      <c r="L489" t="s">
        <v>604</v>
      </c>
    </row>
    <row r="490" spans="1:12" x14ac:dyDescent="0.2">
      <c r="A490" t="s">
        <v>693</v>
      </c>
      <c r="C490" t="s">
        <v>604</v>
      </c>
      <c r="D490" s="91">
        <v>8880902</v>
      </c>
      <c r="E490" t="s">
        <v>1345</v>
      </c>
      <c r="F490" t="s">
        <v>26</v>
      </c>
      <c r="G490">
        <v>5</v>
      </c>
      <c r="H490">
        <v>4.99</v>
      </c>
      <c r="J490" t="s">
        <v>693</v>
      </c>
      <c r="L490" t="s">
        <v>604</v>
      </c>
    </row>
    <row r="491" spans="1:12" x14ac:dyDescent="0.2">
      <c r="A491" t="s">
        <v>693</v>
      </c>
      <c r="C491" t="s">
        <v>604</v>
      </c>
      <c r="D491" s="91">
        <v>8880903</v>
      </c>
      <c r="E491" t="s">
        <v>1346</v>
      </c>
      <c r="F491" t="s">
        <v>1347</v>
      </c>
      <c r="G491">
        <v>5</v>
      </c>
      <c r="H491">
        <v>4.99</v>
      </c>
      <c r="J491" t="s">
        <v>693</v>
      </c>
      <c r="L491" t="s">
        <v>604</v>
      </c>
    </row>
    <row r="493" spans="1:12" x14ac:dyDescent="0.2">
      <c r="D493" s="91" t="s">
        <v>1348</v>
      </c>
    </row>
    <row r="494" spans="1:12" x14ac:dyDescent="0.2">
      <c r="A494" t="s">
        <v>693</v>
      </c>
      <c r="C494" t="s">
        <v>604</v>
      </c>
      <c r="D494" s="91">
        <v>8910432</v>
      </c>
      <c r="E494" t="s">
        <v>1349</v>
      </c>
      <c r="F494" t="s">
        <v>1350</v>
      </c>
      <c r="G494">
        <v>6</v>
      </c>
      <c r="H494">
        <v>4.09</v>
      </c>
      <c r="J494" t="s">
        <v>693</v>
      </c>
      <c r="L494" t="s">
        <v>604</v>
      </c>
    </row>
    <row r="495" spans="1:12" x14ac:dyDescent="0.2">
      <c r="A495" t="s">
        <v>693</v>
      </c>
      <c r="C495" t="s">
        <v>604</v>
      </c>
      <c r="D495" s="91">
        <v>8910431</v>
      </c>
      <c r="E495" t="s">
        <v>1351</v>
      </c>
      <c r="F495" t="s">
        <v>15</v>
      </c>
      <c r="G495">
        <v>6</v>
      </c>
      <c r="H495">
        <v>4.09</v>
      </c>
      <c r="J495" t="s">
        <v>693</v>
      </c>
      <c r="L495" t="s">
        <v>604</v>
      </c>
    </row>
    <row r="496" spans="1:12" x14ac:dyDescent="0.2">
      <c r="A496" t="s">
        <v>693</v>
      </c>
      <c r="C496" t="s">
        <v>604</v>
      </c>
      <c r="D496" s="91">
        <v>6070403</v>
      </c>
      <c r="E496" t="s">
        <v>1352</v>
      </c>
      <c r="F496" t="s">
        <v>15</v>
      </c>
      <c r="G496">
        <v>6</v>
      </c>
      <c r="H496">
        <v>5.49</v>
      </c>
      <c r="J496" t="s">
        <v>693</v>
      </c>
      <c r="L496" t="s">
        <v>604</v>
      </c>
    </row>
    <row r="497" spans="1:12" x14ac:dyDescent="0.2">
      <c r="A497" t="s">
        <v>693</v>
      </c>
      <c r="C497" t="s">
        <v>604</v>
      </c>
      <c r="D497" s="91">
        <v>8910421</v>
      </c>
      <c r="E497" t="s">
        <v>85</v>
      </c>
      <c r="F497" t="s">
        <v>15</v>
      </c>
      <c r="G497">
        <v>6</v>
      </c>
      <c r="H497">
        <v>6.49</v>
      </c>
      <c r="J497" t="s">
        <v>693</v>
      </c>
      <c r="L497" t="s">
        <v>604</v>
      </c>
    </row>
    <row r="498" spans="1:12" x14ac:dyDescent="0.2">
      <c r="C498" t="s">
        <v>604</v>
      </c>
      <c r="D498" s="91">
        <v>3910410</v>
      </c>
      <c r="E498" t="s">
        <v>1353</v>
      </c>
      <c r="F498" t="s">
        <v>84</v>
      </c>
      <c r="G498">
        <v>6</v>
      </c>
      <c r="H498">
        <v>5.49</v>
      </c>
      <c r="L498" t="s">
        <v>604</v>
      </c>
    </row>
    <row r="499" spans="1:12" x14ac:dyDescent="0.2">
      <c r="A499" t="s">
        <v>693</v>
      </c>
      <c r="C499" t="s">
        <v>604</v>
      </c>
      <c r="D499" s="91">
        <v>8910424</v>
      </c>
      <c r="E499" t="s">
        <v>1354</v>
      </c>
      <c r="F499" t="s">
        <v>719</v>
      </c>
      <c r="G499">
        <v>6</v>
      </c>
      <c r="H499">
        <v>5.99</v>
      </c>
      <c r="J499" t="s">
        <v>693</v>
      </c>
      <c r="L499" t="s">
        <v>604</v>
      </c>
    </row>
    <row r="500" spans="1:12" x14ac:dyDescent="0.2">
      <c r="C500" t="s">
        <v>604</v>
      </c>
      <c r="D500" s="91">
        <v>8910412</v>
      </c>
      <c r="E500" t="s">
        <v>1355</v>
      </c>
      <c r="F500" t="s">
        <v>719</v>
      </c>
      <c r="G500">
        <v>6</v>
      </c>
      <c r="H500">
        <v>4.49</v>
      </c>
      <c r="L500" t="s">
        <v>604</v>
      </c>
    </row>
    <row r="501" spans="1:12" x14ac:dyDescent="0.2">
      <c r="A501" t="s">
        <v>693</v>
      </c>
      <c r="C501" t="s">
        <v>604</v>
      </c>
      <c r="D501" s="91">
        <v>8910425</v>
      </c>
      <c r="E501" t="s">
        <v>1356</v>
      </c>
      <c r="F501" t="s">
        <v>84</v>
      </c>
      <c r="G501">
        <v>6</v>
      </c>
      <c r="H501">
        <v>6.49</v>
      </c>
      <c r="J501" t="s">
        <v>693</v>
      </c>
      <c r="L501" t="s">
        <v>604</v>
      </c>
    </row>
    <row r="502" spans="1:12" x14ac:dyDescent="0.2">
      <c r="A502" t="s">
        <v>693</v>
      </c>
      <c r="C502" t="s">
        <v>604</v>
      </c>
      <c r="D502" s="91">
        <v>8910402</v>
      </c>
      <c r="E502" t="s">
        <v>86</v>
      </c>
      <c r="F502" t="s">
        <v>15</v>
      </c>
      <c r="G502">
        <v>6</v>
      </c>
      <c r="H502">
        <v>5.59</v>
      </c>
      <c r="J502" t="s">
        <v>693</v>
      </c>
      <c r="L502" t="s">
        <v>604</v>
      </c>
    </row>
    <row r="503" spans="1:12" x14ac:dyDescent="0.2">
      <c r="C503" t="s">
        <v>604</v>
      </c>
      <c r="D503" s="91">
        <v>8910414</v>
      </c>
      <c r="E503" t="s">
        <v>86</v>
      </c>
      <c r="F503" t="s">
        <v>26</v>
      </c>
      <c r="G503">
        <v>6</v>
      </c>
      <c r="H503">
        <v>4.99</v>
      </c>
      <c r="L503" t="s">
        <v>604</v>
      </c>
    </row>
    <row r="504" spans="1:12" x14ac:dyDescent="0.2">
      <c r="A504" t="s">
        <v>693</v>
      </c>
      <c r="C504" t="s">
        <v>604</v>
      </c>
      <c r="D504" s="91">
        <v>8910404</v>
      </c>
      <c r="E504" t="s">
        <v>86</v>
      </c>
      <c r="F504" t="s">
        <v>15</v>
      </c>
      <c r="G504">
        <v>6</v>
      </c>
      <c r="H504">
        <v>3.69</v>
      </c>
      <c r="J504" t="s">
        <v>693</v>
      </c>
      <c r="L504" t="s">
        <v>604</v>
      </c>
    </row>
    <row r="505" spans="1:12" x14ac:dyDescent="0.2">
      <c r="C505" t="s">
        <v>604</v>
      </c>
      <c r="D505" s="91">
        <v>8910418</v>
      </c>
      <c r="E505" t="s">
        <v>86</v>
      </c>
      <c r="F505" t="s">
        <v>26</v>
      </c>
      <c r="G505">
        <v>6</v>
      </c>
      <c r="H505">
        <v>2.4900000000000002</v>
      </c>
      <c r="L505" t="s">
        <v>604</v>
      </c>
    </row>
    <row r="506" spans="1:12" x14ac:dyDescent="0.2">
      <c r="A506" t="s">
        <v>693</v>
      </c>
      <c r="C506" t="s">
        <v>604</v>
      </c>
      <c r="D506" s="91">
        <v>8910417</v>
      </c>
      <c r="E506" t="s">
        <v>1357</v>
      </c>
      <c r="F506" t="s">
        <v>1358</v>
      </c>
      <c r="G506">
        <v>6</v>
      </c>
      <c r="H506">
        <v>5.49</v>
      </c>
      <c r="J506" t="s">
        <v>693</v>
      </c>
      <c r="L506" t="s">
        <v>604</v>
      </c>
    </row>
    <row r="507" spans="1:12" x14ac:dyDescent="0.2">
      <c r="A507" t="s">
        <v>693</v>
      </c>
      <c r="C507" t="s">
        <v>601</v>
      </c>
      <c r="D507" s="91" t="s">
        <v>1359</v>
      </c>
      <c r="E507" t="s">
        <v>1360</v>
      </c>
      <c r="F507" t="s">
        <v>14</v>
      </c>
      <c r="G507">
        <v>10</v>
      </c>
      <c r="H507">
        <v>6.5</v>
      </c>
      <c r="J507" t="s">
        <v>693</v>
      </c>
      <c r="L507" t="s">
        <v>601</v>
      </c>
    </row>
    <row r="508" spans="1:12" x14ac:dyDescent="0.2">
      <c r="A508" t="s">
        <v>693</v>
      </c>
      <c r="C508" t="s">
        <v>601</v>
      </c>
      <c r="D508" s="91" t="s">
        <v>1361</v>
      </c>
      <c r="E508" t="s">
        <v>1362</v>
      </c>
      <c r="F508" t="s">
        <v>17</v>
      </c>
      <c r="G508">
        <v>10</v>
      </c>
      <c r="H508">
        <v>6.5</v>
      </c>
      <c r="J508" t="s">
        <v>693</v>
      </c>
      <c r="L508" t="s">
        <v>601</v>
      </c>
    </row>
    <row r="509" spans="1:12" x14ac:dyDescent="0.2">
      <c r="A509" t="s">
        <v>693</v>
      </c>
      <c r="C509" t="s">
        <v>606</v>
      </c>
      <c r="D509" s="91" t="s">
        <v>450</v>
      </c>
      <c r="E509" t="s">
        <v>1363</v>
      </c>
      <c r="F509" t="s">
        <v>17</v>
      </c>
      <c r="G509">
        <v>6</v>
      </c>
      <c r="H509">
        <v>5.49</v>
      </c>
      <c r="J509" t="s">
        <v>693</v>
      </c>
      <c r="L509" t="s">
        <v>606</v>
      </c>
    </row>
    <row r="511" spans="1:12" x14ac:dyDescent="0.2">
      <c r="D511" s="91" t="s">
        <v>1364</v>
      </c>
    </row>
    <row r="512" spans="1:12" x14ac:dyDescent="0.2">
      <c r="A512" t="s">
        <v>693</v>
      </c>
      <c r="C512" t="s">
        <v>604</v>
      </c>
      <c r="D512" s="91">
        <v>5430401</v>
      </c>
      <c r="E512" t="s">
        <v>1365</v>
      </c>
      <c r="F512" t="s">
        <v>17</v>
      </c>
      <c r="G512">
        <v>6</v>
      </c>
      <c r="H512">
        <v>5.49</v>
      </c>
      <c r="J512" t="s">
        <v>693</v>
      </c>
      <c r="L512" t="s">
        <v>604</v>
      </c>
    </row>
    <row r="513" spans="1:12" x14ac:dyDescent="0.2">
      <c r="A513" t="s">
        <v>693</v>
      </c>
      <c r="C513" t="s">
        <v>604</v>
      </c>
      <c r="D513" s="91">
        <v>8910422</v>
      </c>
      <c r="E513" t="s">
        <v>1366</v>
      </c>
      <c r="F513" t="s">
        <v>15</v>
      </c>
      <c r="G513">
        <v>6</v>
      </c>
      <c r="H513">
        <v>6.49</v>
      </c>
      <c r="J513" t="s">
        <v>693</v>
      </c>
      <c r="L513" t="s">
        <v>604</v>
      </c>
    </row>
    <row r="514" spans="1:12" x14ac:dyDescent="0.2">
      <c r="A514" t="s">
        <v>693</v>
      </c>
      <c r="C514" t="s">
        <v>604</v>
      </c>
      <c r="D514" s="91">
        <v>8910403</v>
      </c>
      <c r="E514" t="s">
        <v>87</v>
      </c>
      <c r="F514" t="s">
        <v>1367</v>
      </c>
      <c r="G514">
        <v>6</v>
      </c>
      <c r="H514">
        <v>5.59</v>
      </c>
      <c r="J514" t="s">
        <v>693</v>
      </c>
      <c r="L514" t="s">
        <v>604</v>
      </c>
    </row>
    <row r="515" spans="1:12" x14ac:dyDescent="0.2">
      <c r="C515" t="s">
        <v>604</v>
      </c>
      <c r="D515" s="91">
        <v>8910415</v>
      </c>
      <c r="E515" t="s">
        <v>87</v>
      </c>
      <c r="F515" t="s">
        <v>26</v>
      </c>
      <c r="G515">
        <v>6</v>
      </c>
      <c r="H515">
        <v>4.99</v>
      </c>
      <c r="L515" t="s">
        <v>604</v>
      </c>
    </row>
    <row r="516" spans="1:12" x14ac:dyDescent="0.2">
      <c r="A516" t="s">
        <v>693</v>
      </c>
      <c r="C516" t="s">
        <v>604</v>
      </c>
      <c r="D516" s="91">
        <v>8910406</v>
      </c>
      <c r="E516" t="s">
        <v>87</v>
      </c>
      <c r="F516" t="s">
        <v>1367</v>
      </c>
      <c r="G516">
        <v>6</v>
      </c>
      <c r="H516">
        <v>3.69</v>
      </c>
      <c r="J516" t="s">
        <v>693</v>
      </c>
      <c r="L516" t="s">
        <v>604</v>
      </c>
    </row>
    <row r="517" spans="1:12" x14ac:dyDescent="0.2">
      <c r="C517" t="s">
        <v>604</v>
      </c>
      <c r="D517" s="91">
        <v>8910416</v>
      </c>
      <c r="E517" t="s">
        <v>87</v>
      </c>
      <c r="F517" t="s">
        <v>26</v>
      </c>
      <c r="G517">
        <v>6</v>
      </c>
      <c r="H517">
        <v>2.4900000000000002</v>
      </c>
      <c r="L517" t="s">
        <v>604</v>
      </c>
    </row>
    <row r="518" spans="1:12" x14ac:dyDescent="0.2">
      <c r="A518" t="s">
        <v>693</v>
      </c>
      <c r="C518" t="s">
        <v>609</v>
      </c>
      <c r="D518" s="91">
        <v>3902</v>
      </c>
      <c r="E518" t="s">
        <v>1368</v>
      </c>
      <c r="F518" t="s">
        <v>14</v>
      </c>
      <c r="G518">
        <v>6</v>
      </c>
      <c r="H518">
        <v>3.99</v>
      </c>
      <c r="J518" t="s">
        <v>693</v>
      </c>
      <c r="L518" t="s">
        <v>609</v>
      </c>
    </row>
    <row r="519" spans="1:12" x14ac:dyDescent="0.2">
      <c r="A519" t="s">
        <v>693</v>
      </c>
      <c r="C519" t="s">
        <v>604</v>
      </c>
      <c r="D519" s="91">
        <v>8910430</v>
      </c>
      <c r="E519" t="s">
        <v>1369</v>
      </c>
      <c r="F519" t="s">
        <v>15</v>
      </c>
      <c r="G519">
        <v>6</v>
      </c>
      <c r="H519">
        <v>4.09</v>
      </c>
      <c r="J519" t="s">
        <v>693</v>
      </c>
      <c r="L519" t="s">
        <v>604</v>
      </c>
    </row>
    <row r="521" spans="1:12" x14ac:dyDescent="0.2">
      <c r="D521" s="91" t="s">
        <v>1370</v>
      </c>
    </row>
    <row r="522" spans="1:12" x14ac:dyDescent="0.2">
      <c r="A522" t="s">
        <v>693</v>
      </c>
      <c r="C522" t="s">
        <v>604</v>
      </c>
      <c r="D522" s="91">
        <v>8910409</v>
      </c>
      <c r="E522" t="s">
        <v>293</v>
      </c>
      <c r="F522" t="s">
        <v>294</v>
      </c>
      <c r="G522">
        <v>12</v>
      </c>
      <c r="H522">
        <v>5.29</v>
      </c>
      <c r="J522" t="s">
        <v>693</v>
      </c>
      <c r="L522" t="s">
        <v>604</v>
      </c>
    </row>
    <row r="523" spans="1:12" x14ac:dyDescent="0.2">
      <c r="A523" t="s">
        <v>693</v>
      </c>
      <c r="C523" t="s">
        <v>604</v>
      </c>
      <c r="D523" s="91">
        <v>8910433</v>
      </c>
      <c r="E523" t="s">
        <v>293</v>
      </c>
      <c r="F523" t="s">
        <v>294</v>
      </c>
      <c r="G523">
        <v>8</v>
      </c>
      <c r="H523">
        <v>6.99</v>
      </c>
      <c r="J523" t="s">
        <v>693</v>
      </c>
      <c r="L523" t="s">
        <v>604</v>
      </c>
    </row>
    <row r="524" spans="1:12" x14ac:dyDescent="0.2">
      <c r="A524" t="s">
        <v>693</v>
      </c>
      <c r="C524" t="s">
        <v>604</v>
      </c>
      <c r="D524" s="91">
        <v>8910419</v>
      </c>
      <c r="E524" t="s">
        <v>1371</v>
      </c>
      <c r="F524" t="s">
        <v>1372</v>
      </c>
      <c r="G524">
        <v>6</v>
      </c>
      <c r="H524">
        <v>3.99</v>
      </c>
      <c r="J524" t="s">
        <v>693</v>
      </c>
      <c r="L524" t="s">
        <v>604</v>
      </c>
    </row>
    <row r="525" spans="1:12" x14ac:dyDescent="0.2">
      <c r="A525" t="s">
        <v>693</v>
      </c>
      <c r="C525" t="s">
        <v>610</v>
      </c>
      <c r="D525" s="91" t="s">
        <v>1373</v>
      </c>
      <c r="E525" t="s">
        <v>1374</v>
      </c>
      <c r="F525" t="s">
        <v>88</v>
      </c>
      <c r="G525">
        <v>6</v>
      </c>
      <c r="H525">
        <v>11.95</v>
      </c>
      <c r="J525" t="s">
        <v>693</v>
      </c>
      <c r="L525" t="s">
        <v>610</v>
      </c>
    </row>
    <row r="526" spans="1:12" x14ac:dyDescent="0.2">
      <c r="A526" t="s">
        <v>693</v>
      </c>
      <c r="C526" t="s">
        <v>610</v>
      </c>
      <c r="D526" s="91" t="s">
        <v>1375</v>
      </c>
      <c r="E526" t="s">
        <v>1376</v>
      </c>
      <c r="F526" t="s">
        <v>88</v>
      </c>
      <c r="G526">
        <v>6</v>
      </c>
      <c r="H526">
        <v>11.95</v>
      </c>
      <c r="J526" t="s">
        <v>693</v>
      </c>
      <c r="L526" t="s">
        <v>610</v>
      </c>
    </row>
    <row r="527" spans="1:12" x14ac:dyDescent="0.2">
      <c r="A527" t="s">
        <v>693</v>
      </c>
      <c r="C527" t="s">
        <v>610</v>
      </c>
      <c r="D527" s="91" t="s">
        <v>1377</v>
      </c>
      <c r="E527" t="s">
        <v>1378</v>
      </c>
      <c r="F527" t="s">
        <v>88</v>
      </c>
      <c r="G527">
        <v>6</v>
      </c>
      <c r="H527">
        <v>12.95</v>
      </c>
      <c r="J527" t="s">
        <v>693</v>
      </c>
      <c r="L527" t="s">
        <v>610</v>
      </c>
    </row>
    <row r="528" spans="1:12" x14ac:dyDescent="0.2">
      <c r="A528" t="s">
        <v>693</v>
      </c>
      <c r="C528" t="s">
        <v>602</v>
      </c>
      <c r="D528" s="91" t="s">
        <v>1379</v>
      </c>
      <c r="E528" t="s">
        <v>1380</v>
      </c>
      <c r="F528" t="s">
        <v>1381</v>
      </c>
      <c r="G528">
        <v>6</v>
      </c>
      <c r="H528">
        <v>5.99</v>
      </c>
      <c r="J528" t="s">
        <v>693</v>
      </c>
      <c r="L528" t="s">
        <v>602</v>
      </c>
    </row>
    <row r="530" spans="1:12" x14ac:dyDescent="0.2">
      <c r="D530" s="91" t="s">
        <v>1382</v>
      </c>
    </row>
    <row r="531" spans="1:12" x14ac:dyDescent="0.2">
      <c r="D531" s="91" t="s">
        <v>89</v>
      </c>
    </row>
    <row r="532" spans="1:12" x14ac:dyDescent="0.2">
      <c r="A532" t="s">
        <v>693</v>
      </c>
      <c r="C532" t="s">
        <v>604</v>
      </c>
      <c r="D532" s="91">
        <v>8911878</v>
      </c>
      <c r="E532" t="s">
        <v>1383</v>
      </c>
      <c r="F532" t="s">
        <v>1384</v>
      </c>
      <c r="G532">
        <v>6</v>
      </c>
      <c r="H532">
        <v>4.79</v>
      </c>
      <c r="J532" t="s">
        <v>693</v>
      </c>
      <c r="L532" t="s">
        <v>604</v>
      </c>
    </row>
    <row r="533" spans="1:12" x14ac:dyDescent="0.2">
      <c r="B533" t="s">
        <v>603</v>
      </c>
      <c r="C533" t="s">
        <v>604</v>
      </c>
      <c r="D533" s="91">
        <v>8961838</v>
      </c>
      <c r="E533" t="s">
        <v>1385</v>
      </c>
      <c r="F533" t="s">
        <v>1384</v>
      </c>
      <c r="G533">
        <v>6</v>
      </c>
      <c r="H533">
        <v>4.79</v>
      </c>
      <c r="K533" t="s">
        <v>603</v>
      </c>
      <c r="L533" t="s">
        <v>604</v>
      </c>
    </row>
    <row r="534" spans="1:12" x14ac:dyDescent="0.2">
      <c r="B534" t="s">
        <v>603</v>
      </c>
      <c r="C534" t="s">
        <v>604</v>
      </c>
      <c r="D534" s="91">
        <v>8902004</v>
      </c>
      <c r="E534" t="s">
        <v>1386</v>
      </c>
      <c r="F534" t="s">
        <v>17</v>
      </c>
      <c r="G534">
        <v>12</v>
      </c>
      <c r="H534">
        <v>4.79</v>
      </c>
      <c r="K534" t="s">
        <v>603</v>
      </c>
      <c r="L534" t="s">
        <v>604</v>
      </c>
    </row>
    <row r="535" spans="1:12" x14ac:dyDescent="0.2">
      <c r="B535" t="s">
        <v>603</v>
      </c>
      <c r="C535" t="s">
        <v>604</v>
      </c>
      <c r="D535" s="91">
        <v>7310808</v>
      </c>
      <c r="E535" t="s">
        <v>451</v>
      </c>
      <c r="F535" t="s">
        <v>43</v>
      </c>
      <c r="G535">
        <v>6</v>
      </c>
      <c r="H535">
        <v>4.79</v>
      </c>
      <c r="K535" t="s">
        <v>603</v>
      </c>
      <c r="L535" t="s">
        <v>604</v>
      </c>
    </row>
    <row r="536" spans="1:12" x14ac:dyDescent="0.2">
      <c r="C536" t="s">
        <v>601</v>
      </c>
      <c r="D536" s="91" t="s">
        <v>452</v>
      </c>
      <c r="E536" t="s">
        <v>1387</v>
      </c>
      <c r="F536" t="s">
        <v>26</v>
      </c>
      <c r="G536">
        <v>6</v>
      </c>
      <c r="H536">
        <v>4.9000000000000004</v>
      </c>
      <c r="L536" t="s">
        <v>601</v>
      </c>
    </row>
    <row r="537" spans="1:12" x14ac:dyDescent="0.2">
      <c r="A537" t="s">
        <v>693</v>
      </c>
      <c r="B537" t="s">
        <v>603</v>
      </c>
      <c r="C537" t="s">
        <v>601</v>
      </c>
      <c r="D537" s="91" t="s">
        <v>1388</v>
      </c>
      <c r="E537" t="s">
        <v>1389</v>
      </c>
      <c r="F537" t="s">
        <v>91</v>
      </c>
      <c r="G537">
        <v>6</v>
      </c>
      <c r="H537">
        <v>2.9</v>
      </c>
      <c r="J537" t="s">
        <v>693</v>
      </c>
      <c r="K537" t="s">
        <v>603</v>
      </c>
      <c r="L537" t="s">
        <v>601</v>
      </c>
    </row>
    <row r="538" spans="1:12" x14ac:dyDescent="0.2">
      <c r="A538" t="s">
        <v>693</v>
      </c>
      <c r="B538" t="s">
        <v>603</v>
      </c>
      <c r="C538" t="s">
        <v>606</v>
      </c>
      <c r="D538" s="91" t="s">
        <v>1390</v>
      </c>
      <c r="E538" t="s">
        <v>1391</v>
      </c>
      <c r="F538" t="s">
        <v>73</v>
      </c>
      <c r="G538">
        <v>6</v>
      </c>
      <c r="H538">
        <v>7.69</v>
      </c>
      <c r="J538" t="s">
        <v>693</v>
      </c>
      <c r="K538" t="s">
        <v>603</v>
      </c>
      <c r="L538" t="s">
        <v>606</v>
      </c>
    </row>
    <row r="539" spans="1:12" x14ac:dyDescent="0.2">
      <c r="A539" t="s">
        <v>693</v>
      </c>
      <c r="C539" t="s">
        <v>609</v>
      </c>
      <c r="D539" s="91">
        <v>6014</v>
      </c>
      <c r="E539" t="s">
        <v>1392</v>
      </c>
      <c r="F539" t="s">
        <v>1393</v>
      </c>
      <c r="G539">
        <v>6</v>
      </c>
      <c r="H539">
        <v>4.99</v>
      </c>
      <c r="J539" t="s">
        <v>693</v>
      </c>
      <c r="L539" t="s">
        <v>609</v>
      </c>
    </row>
    <row r="540" spans="1:12" x14ac:dyDescent="0.2">
      <c r="A540" t="s">
        <v>693</v>
      </c>
      <c r="C540" t="s">
        <v>609</v>
      </c>
      <c r="D540" s="91">
        <v>3009</v>
      </c>
      <c r="E540" t="s">
        <v>1394</v>
      </c>
      <c r="F540" t="s">
        <v>6</v>
      </c>
      <c r="G540">
        <v>12</v>
      </c>
      <c r="H540">
        <v>4.49</v>
      </c>
      <c r="J540" t="s">
        <v>693</v>
      </c>
      <c r="L540" t="s">
        <v>609</v>
      </c>
    </row>
    <row r="541" spans="1:12" x14ac:dyDescent="0.2">
      <c r="A541" t="s">
        <v>693</v>
      </c>
      <c r="C541" t="s">
        <v>609</v>
      </c>
      <c r="D541" s="91">
        <v>6019</v>
      </c>
      <c r="E541" t="s">
        <v>1395</v>
      </c>
      <c r="F541" t="s">
        <v>1396</v>
      </c>
      <c r="G541">
        <v>6</v>
      </c>
      <c r="H541">
        <v>4.99</v>
      </c>
      <c r="J541" t="s">
        <v>693</v>
      </c>
      <c r="L541" t="s">
        <v>609</v>
      </c>
    </row>
    <row r="542" spans="1:12" x14ac:dyDescent="0.2">
      <c r="D542" s="91" t="s">
        <v>92</v>
      </c>
    </row>
    <row r="543" spans="1:12" x14ac:dyDescent="0.2">
      <c r="A543" t="s">
        <v>693</v>
      </c>
      <c r="C543" t="s">
        <v>608</v>
      </c>
      <c r="D543" s="91" t="s">
        <v>453</v>
      </c>
      <c r="E543" t="s">
        <v>93</v>
      </c>
      <c r="F543" t="s">
        <v>88</v>
      </c>
      <c r="G543">
        <v>6</v>
      </c>
      <c r="H543">
        <v>5.45</v>
      </c>
      <c r="J543" t="s">
        <v>693</v>
      </c>
      <c r="L543" t="s">
        <v>608</v>
      </c>
    </row>
    <row r="544" spans="1:12" x14ac:dyDescent="0.2">
      <c r="A544" t="s">
        <v>693</v>
      </c>
      <c r="C544" t="s">
        <v>608</v>
      </c>
      <c r="D544" s="91" t="s">
        <v>1397</v>
      </c>
      <c r="E544" t="s">
        <v>1398</v>
      </c>
      <c r="F544" t="s">
        <v>88</v>
      </c>
      <c r="G544">
        <v>6</v>
      </c>
      <c r="H544">
        <v>5.75</v>
      </c>
      <c r="J544" t="s">
        <v>693</v>
      </c>
      <c r="L544" t="s">
        <v>608</v>
      </c>
    </row>
    <row r="545" spans="1:12" x14ac:dyDescent="0.2">
      <c r="A545" t="s">
        <v>693</v>
      </c>
      <c r="C545" t="s">
        <v>1399</v>
      </c>
      <c r="D545" s="91" t="s">
        <v>1400</v>
      </c>
      <c r="E545" t="s">
        <v>1401</v>
      </c>
      <c r="F545" t="s">
        <v>88</v>
      </c>
      <c r="G545">
        <v>6</v>
      </c>
      <c r="H545">
        <v>5.45</v>
      </c>
      <c r="J545" t="s">
        <v>693</v>
      </c>
      <c r="L545" t="s">
        <v>1399</v>
      </c>
    </row>
    <row r="546" spans="1:12" x14ac:dyDescent="0.2">
      <c r="A546" t="s">
        <v>693</v>
      </c>
      <c r="C546" t="s">
        <v>1399</v>
      </c>
      <c r="D546" s="91" t="s">
        <v>1402</v>
      </c>
      <c r="E546" t="s">
        <v>1403</v>
      </c>
      <c r="F546" t="s">
        <v>88</v>
      </c>
      <c r="G546">
        <v>6</v>
      </c>
      <c r="H546">
        <v>5.75</v>
      </c>
      <c r="J546" t="s">
        <v>693</v>
      </c>
      <c r="L546" t="s">
        <v>1399</v>
      </c>
    </row>
    <row r="547" spans="1:12" x14ac:dyDescent="0.2">
      <c r="A547" t="s">
        <v>693</v>
      </c>
      <c r="C547" t="s">
        <v>1399</v>
      </c>
      <c r="D547" s="91" t="s">
        <v>1404</v>
      </c>
      <c r="E547" t="s">
        <v>1405</v>
      </c>
      <c r="F547" t="s">
        <v>88</v>
      </c>
      <c r="G547">
        <v>6</v>
      </c>
      <c r="H547">
        <v>5.45</v>
      </c>
      <c r="J547" t="s">
        <v>693</v>
      </c>
      <c r="L547" t="s">
        <v>1399</v>
      </c>
    </row>
    <row r="548" spans="1:12" x14ac:dyDescent="0.2">
      <c r="A548" t="s">
        <v>693</v>
      </c>
      <c r="C548" t="s">
        <v>610</v>
      </c>
      <c r="D548" s="91" t="s">
        <v>1406</v>
      </c>
      <c r="E548" t="s">
        <v>1407</v>
      </c>
      <c r="F548" t="s">
        <v>88</v>
      </c>
      <c r="G548">
        <v>6</v>
      </c>
      <c r="H548">
        <v>4.95</v>
      </c>
      <c r="J548" t="s">
        <v>693</v>
      </c>
      <c r="L548" t="s">
        <v>610</v>
      </c>
    </row>
    <row r="549" spans="1:12" x14ac:dyDescent="0.2">
      <c r="B549" t="s">
        <v>603</v>
      </c>
      <c r="C549" t="s">
        <v>604</v>
      </c>
      <c r="D549" s="91">
        <v>1662001</v>
      </c>
      <c r="E549" t="s">
        <v>1408</v>
      </c>
      <c r="F549" t="s">
        <v>1409</v>
      </c>
      <c r="G549">
        <v>6</v>
      </c>
      <c r="H549">
        <v>4.29</v>
      </c>
      <c r="K549" t="s">
        <v>603</v>
      </c>
      <c r="L549" t="s">
        <v>604</v>
      </c>
    </row>
    <row r="550" spans="1:12" x14ac:dyDescent="0.2">
      <c r="A550" t="s">
        <v>693</v>
      </c>
      <c r="B550" t="s">
        <v>603</v>
      </c>
      <c r="C550" t="s">
        <v>606</v>
      </c>
      <c r="D550" s="91" t="s">
        <v>454</v>
      </c>
      <c r="E550" t="s">
        <v>94</v>
      </c>
      <c r="F550" t="s">
        <v>95</v>
      </c>
      <c r="G550">
        <v>6</v>
      </c>
      <c r="H550">
        <v>3.69</v>
      </c>
      <c r="J550" t="s">
        <v>693</v>
      </c>
      <c r="K550" t="s">
        <v>603</v>
      </c>
      <c r="L550" t="s">
        <v>606</v>
      </c>
    </row>
    <row r="551" spans="1:12" x14ac:dyDescent="0.2">
      <c r="B551" t="s">
        <v>603</v>
      </c>
      <c r="C551" t="s">
        <v>604</v>
      </c>
      <c r="D551" s="91">
        <v>1662007</v>
      </c>
      <c r="E551" t="s">
        <v>1410</v>
      </c>
      <c r="F551" t="s">
        <v>1409</v>
      </c>
      <c r="G551">
        <v>6</v>
      </c>
      <c r="H551">
        <v>4.29</v>
      </c>
      <c r="K551" t="s">
        <v>603</v>
      </c>
      <c r="L551" t="s">
        <v>604</v>
      </c>
    </row>
    <row r="552" spans="1:12" x14ac:dyDescent="0.2">
      <c r="C552" t="s">
        <v>601</v>
      </c>
      <c r="D552" s="91" t="s">
        <v>455</v>
      </c>
      <c r="E552" t="s">
        <v>96</v>
      </c>
      <c r="F552" t="s">
        <v>97</v>
      </c>
      <c r="G552">
        <v>6</v>
      </c>
      <c r="H552">
        <v>2.9</v>
      </c>
      <c r="L552" t="s">
        <v>601</v>
      </c>
    </row>
    <row r="554" spans="1:12" x14ac:dyDescent="0.2">
      <c r="D554" s="91" t="s">
        <v>98</v>
      </c>
    </row>
    <row r="555" spans="1:12" x14ac:dyDescent="0.2">
      <c r="A555" t="s">
        <v>693</v>
      </c>
      <c r="B555" t="s">
        <v>603</v>
      </c>
      <c r="C555" t="s">
        <v>606</v>
      </c>
      <c r="D555" s="91" t="s">
        <v>456</v>
      </c>
      <c r="E555" t="s">
        <v>99</v>
      </c>
      <c r="G555">
        <v>6</v>
      </c>
      <c r="H555">
        <v>2.99</v>
      </c>
      <c r="J555" t="s">
        <v>693</v>
      </c>
      <c r="K555" t="s">
        <v>603</v>
      </c>
      <c r="L555" t="s">
        <v>606</v>
      </c>
    </row>
    <row r="556" spans="1:12" x14ac:dyDescent="0.2">
      <c r="A556" t="s">
        <v>693</v>
      </c>
      <c r="C556" t="s">
        <v>606</v>
      </c>
      <c r="D556" s="91" t="s">
        <v>457</v>
      </c>
      <c r="E556" t="s">
        <v>100</v>
      </c>
      <c r="G556">
        <v>6</v>
      </c>
      <c r="H556">
        <v>2.99</v>
      </c>
      <c r="J556" t="s">
        <v>693</v>
      </c>
      <c r="L556" t="s">
        <v>606</v>
      </c>
    </row>
    <row r="557" spans="1:12" x14ac:dyDescent="0.2">
      <c r="A557" t="s">
        <v>693</v>
      </c>
      <c r="C557" t="s">
        <v>606</v>
      </c>
      <c r="D557" s="91" t="s">
        <v>1411</v>
      </c>
      <c r="E557" t="s">
        <v>1412</v>
      </c>
      <c r="G557">
        <v>6</v>
      </c>
      <c r="H557">
        <v>2.99</v>
      </c>
      <c r="J557" t="s">
        <v>693</v>
      </c>
      <c r="L557" t="s">
        <v>606</v>
      </c>
    </row>
    <row r="558" spans="1:12" x14ac:dyDescent="0.2">
      <c r="A558" t="s">
        <v>693</v>
      </c>
      <c r="B558" t="s">
        <v>603</v>
      </c>
      <c r="C558" t="s">
        <v>606</v>
      </c>
      <c r="D558" s="91" t="s">
        <v>458</v>
      </c>
      <c r="E558" t="s">
        <v>1413</v>
      </c>
      <c r="F558" t="s">
        <v>101</v>
      </c>
      <c r="G558">
        <v>6</v>
      </c>
      <c r="H558">
        <v>4.99</v>
      </c>
      <c r="J558" t="s">
        <v>693</v>
      </c>
      <c r="K558" t="s">
        <v>603</v>
      </c>
      <c r="L558" t="s">
        <v>606</v>
      </c>
    </row>
    <row r="559" spans="1:12" x14ac:dyDescent="0.2">
      <c r="A559" t="s">
        <v>693</v>
      </c>
      <c r="B559" t="s">
        <v>603</v>
      </c>
      <c r="C559" t="s">
        <v>601</v>
      </c>
      <c r="D559" s="91" t="s">
        <v>579</v>
      </c>
      <c r="E559" t="s">
        <v>391</v>
      </c>
      <c r="G559">
        <v>6</v>
      </c>
      <c r="H559">
        <v>3.7</v>
      </c>
      <c r="J559" t="s">
        <v>693</v>
      </c>
      <c r="K559" t="s">
        <v>603</v>
      </c>
      <c r="L559" t="s">
        <v>601</v>
      </c>
    </row>
    <row r="560" spans="1:12" x14ac:dyDescent="0.2">
      <c r="B560" t="s">
        <v>603</v>
      </c>
      <c r="C560" t="s">
        <v>601</v>
      </c>
      <c r="D560" s="91" t="s">
        <v>1414</v>
      </c>
      <c r="E560" t="s">
        <v>1415</v>
      </c>
      <c r="F560" t="s">
        <v>69</v>
      </c>
      <c r="G560">
        <v>6</v>
      </c>
      <c r="H560">
        <v>3.9</v>
      </c>
      <c r="I560" t="s">
        <v>692</v>
      </c>
      <c r="K560" t="s">
        <v>603</v>
      </c>
      <c r="L560" t="s">
        <v>601</v>
      </c>
    </row>
    <row r="561" spans="1:12" x14ac:dyDescent="0.2">
      <c r="B561" t="s">
        <v>603</v>
      </c>
      <c r="C561" t="s">
        <v>601</v>
      </c>
      <c r="D561" s="91" t="s">
        <v>1416</v>
      </c>
      <c r="E561" t="s">
        <v>1417</v>
      </c>
      <c r="F561" t="s">
        <v>69</v>
      </c>
      <c r="G561">
        <v>6</v>
      </c>
      <c r="H561">
        <v>3.9</v>
      </c>
      <c r="I561" t="s">
        <v>692</v>
      </c>
      <c r="K561" t="s">
        <v>603</v>
      </c>
      <c r="L561" t="s">
        <v>601</v>
      </c>
    </row>
    <row r="562" spans="1:12" x14ac:dyDescent="0.2">
      <c r="B562" t="s">
        <v>603</v>
      </c>
      <c r="C562" t="s">
        <v>601</v>
      </c>
      <c r="D562" s="91" t="s">
        <v>1418</v>
      </c>
      <c r="E562" t="s">
        <v>1419</v>
      </c>
      <c r="F562" t="s">
        <v>69</v>
      </c>
      <c r="G562">
        <v>6</v>
      </c>
      <c r="H562">
        <v>3.9</v>
      </c>
      <c r="I562" t="s">
        <v>692</v>
      </c>
      <c r="K562" t="s">
        <v>603</v>
      </c>
      <c r="L562" t="s">
        <v>601</v>
      </c>
    </row>
    <row r="564" spans="1:12" x14ac:dyDescent="0.2">
      <c r="D564" s="91" t="s">
        <v>103</v>
      </c>
    </row>
    <row r="565" spans="1:12" x14ac:dyDescent="0.2">
      <c r="D565" s="91" t="s">
        <v>104</v>
      </c>
    </row>
    <row r="566" spans="1:12" x14ac:dyDescent="0.2">
      <c r="D566" s="91" t="s">
        <v>1420</v>
      </c>
    </row>
    <row r="567" spans="1:12" x14ac:dyDescent="0.2">
      <c r="A567" t="s">
        <v>693</v>
      </c>
      <c r="B567" t="s">
        <v>603</v>
      </c>
      <c r="C567" t="s">
        <v>604</v>
      </c>
      <c r="D567" s="91">
        <v>8961813</v>
      </c>
      <c r="E567" t="s">
        <v>1421</v>
      </c>
      <c r="F567" t="s">
        <v>29</v>
      </c>
      <c r="G567">
        <v>10</v>
      </c>
      <c r="H567">
        <v>2.29</v>
      </c>
      <c r="J567" t="s">
        <v>693</v>
      </c>
      <c r="K567" t="s">
        <v>603</v>
      </c>
      <c r="L567" t="s">
        <v>604</v>
      </c>
    </row>
    <row r="568" spans="1:12" x14ac:dyDescent="0.2">
      <c r="A568" t="s">
        <v>693</v>
      </c>
      <c r="B568" t="s">
        <v>603</v>
      </c>
      <c r="C568" t="s">
        <v>604</v>
      </c>
      <c r="D568" s="91">
        <v>8901859</v>
      </c>
      <c r="E568" t="s">
        <v>105</v>
      </c>
      <c r="F568" t="s">
        <v>29</v>
      </c>
      <c r="G568">
        <v>10</v>
      </c>
      <c r="H568">
        <v>2.29</v>
      </c>
      <c r="J568" t="s">
        <v>693</v>
      </c>
      <c r="K568" t="s">
        <v>603</v>
      </c>
      <c r="L568" t="s">
        <v>604</v>
      </c>
    </row>
    <row r="569" spans="1:12" x14ac:dyDescent="0.2">
      <c r="A569" t="s">
        <v>693</v>
      </c>
      <c r="B569" t="s">
        <v>603</v>
      </c>
      <c r="C569" t="s">
        <v>604</v>
      </c>
      <c r="D569" s="91">
        <v>8901860</v>
      </c>
      <c r="E569" t="s">
        <v>106</v>
      </c>
      <c r="F569" t="s">
        <v>29</v>
      </c>
      <c r="G569">
        <v>10</v>
      </c>
      <c r="H569">
        <v>2.29</v>
      </c>
      <c r="J569" t="s">
        <v>693</v>
      </c>
      <c r="K569" t="s">
        <v>603</v>
      </c>
      <c r="L569" t="s">
        <v>604</v>
      </c>
    </row>
    <row r="570" spans="1:12" x14ac:dyDescent="0.2">
      <c r="A570" t="s">
        <v>693</v>
      </c>
      <c r="B570" t="s">
        <v>603</v>
      </c>
      <c r="C570" t="s">
        <v>604</v>
      </c>
      <c r="D570" s="91">
        <v>8901858</v>
      </c>
      <c r="E570" t="s">
        <v>296</v>
      </c>
      <c r="F570" t="s">
        <v>29</v>
      </c>
      <c r="G570">
        <v>10</v>
      </c>
      <c r="H570">
        <v>2.29</v>
      </c>
      <c r="J570" t="s">
        <v>693</v>
      </c>
      <c r="K570" t="s">
        <v>603</v>
      </c>
      <c r="L570" t="s">
        <v>604</v>
      </c>
    </row>
    <row r="571" spans="1:12" x14ac:dyDescent="0.2">
      <c r="A571" t="s">
        <v>693</v>
      </c>
      <c r="C571" t="s">
        <v>604</v>
      </c>
      <c r="D571" s="91">
        <v>8901857</v>
      </c>
      <c r="E571" t="s">
        <v>1422</v>
      </c>
      <c r="F571" t="s">
        <v>29</v>
      </c>
      <c r="G571">
        <v>10</v>
      </c>
      <c r="H571">
        <v>2.29</v>
      </c>
      <c r="J571" t="s">
        <v>693</v>
      </c>
      <c r="L571" t="s">
        <v>604</v>
      </c>
    </row>
    <row r="572" spans="1:12" x14ac:dyDescent="0.2">
      <c r="A572" t="s">
        <v>410</v>
      </c>
      <c r="B572" t="s">
        <v>603</v>
      </c>
      <c r="C572" t="s">
        <v>604</v>
      </c>
      <c r="D572" s="91">
        <v>8951827</v>
      </c>
      <c r="E572" t="s">
        <v>297</v>
      </c>
      <c r="F572" t="s">
        <v>29</v>
      </c>
      <c r="G572">
        <v>10</v>
      </c>
      <c r="H572">
        <v>2.29</v>
      </c>
      <c r="J572" t="s">
        <v>410</v>
      </c>
      <c r="K572" t="s">
        <v>603</v>
      </c>
      <c r="L572" t="s">
        <v>604</v>
      </c>
    </row>
    <row r="574" spans="1:12" x14ac:dyDescent="0.2">
      <c r="D574" s="91" t="s">
        <v>1423</v>
      </c>
    </row>
    <row r="575" spans="1:12" x14ac:dyDescent="0.2">
      <c r="A575" t="s">
        <v>693</v>
      </c>
      <c r="C575" t="s">
        <v>604</v>
      </c>
      <c r="D575" s="91">
        <v>8951802</v>
      </c>
      <c r="E575" t="s">
        <v>1424</v>
      </c>
      <c r="F575" t="s">
        <v>29</v>
      </c>
      <c r="G575">
        <v>10</v>
      </c>
      <c r="H575">
        <v>1.79</v>
      </c>
      <c r="J575" t="s">
        <v>693</v>
      </c>
      <c r="L575" t="s">
        <v>604</v>
      </c>
    </row>
    <row r="576" spans="1:12" x14ac:dyDescent="0.2">
      <c r="A576" t="s">
        <v>693</v>
      </c>
      <c r="B576" t="s">
        <v>603</v>
      </c>
      <c r="C576" t="s">
        <v>604</v>
      </c>
      <c r="D576" s="91">
        <v>8951803</v>
      </c>
      <c r="E576" t="s">
        <v>1425</v>
      </c>
      <c r="F576" t="s">
        <v>29</v>
      </c>
      <c r="G576">
        <v>10</v>
      </c>
      <c r="H576">
        <v>1.79</v>
      </c>
      <c r="J576" t="s">
        <v>693</v>
      </c>
      <c r="K576" t="s">
        <v>603</v>
      </c>
      <c r="L576" t="s">
        <v>604</v>
      </c>
    </row>
    <row r="577" spans="1:12" x14ac:dyDescent="0.2">
      <c r="A577" t="s">
        <v>693</v>
      </c>
      <c r="C577" t="s">
        <v>604</v>
      </c>
      <c r="D577" s="91">
        <v>8951805</v>
      </c>
      <c r="E577" t="s">
        <v>107</v>
      </c>
      <c r="F577" t="s">
        <v>29</v>
      </c>
      <c r="G577">
        <v>10</v>
      </c>
      <c r="H577">
        <v>1.99</v>
      </c>
      <c r="J577" t="s">
        <v>693</v>
      </c>
      <c r="L577" t="s">
        <v>604</v>
      </c>
    </row>
    <row r="578" spans="1:12" x14ac:dyDescent="0.2">
      <c r="A578" t="s">
        <v>693</v>
      </c>
      <c r="C578" t="s">
        <v>604</v>
      </c>
      <c r="D578" s="91">
        <v>8951804</v>
      </c>
      <c r="E578" t="s">
        <v>108</v>
      </c>
      <c r="F578" t="s">
        <v>29</v>
      </c>
      <c r="G578">
        <v>10</v>
      </c>
      <c r="H578">
        <v>1.99</v>
      </c>
      <c r="J578" t="s">
        <v>693</v>
      </c>
      <c r="L578" t="s">
        <v>604</v>
      </c>
    </row>
    <row r="579" spans="1:12" x14ac:dyDescent="0.2">
      <c r="A579" t="s">
        <v>693</v>
      </c>
      <c r="C579" t="s">
        <v>604</v>
      </c>
      <c r="D579" s="91">
        <v>8961809</v>
      </c>
      <c r="E579" t="s">
        <v>1426</v>
      </c>
      <c r="F579" t="s">
        <v>29</v>
      </c>
      <c r="G579">
        <v>10</v>
      </c>
      <c r="H579">
        <v>1.99</v>
      </c>
      <c r="J579" t="s">
        <v>693</v>
      </c>
      <c r="L579" t="s">
        <v>604</v>
      </c>
    </row>
    <row r="580" spans="1:12" x14ac:dyDescent="0.2">
      <c r="A580" t="s">
        <v>693</v>
      </c>
      <c r="C580" t="s">
        <v>604</v>
      </c>
      <c r="D580" s="91">
        <v>8961810</v>
      </c>
      <c r="E580" t="s">
        <v>1427</v>
      </c>
      <c r="F580" t="s">
        <v>29</v>
      </c>
      <c r="G580">
        <v>10</v>
      </c>
      <c r="H580">
        <v>1.99</v>
      </c>
      <c r="J580" t="s">
        <v>693</v>
      </c>
      <c r="L580" t="s">
        <v>604</v>
      </c>
    </row>
    <row r="581" spans="1:12" x14ac:dyDescent="0.2">
      <c r="D581" s="91" t="s">
        <v>1428</v>
      </c>
    </row>
    <row r="582" spans="1:12" x14ac:dyDescent="0.2">
      <c r="A582" t="s">
        <v>693</v>
      </c>
      <c r="C582" t="s">
        <v>604</v>
      </c>
      <c r="D582" s="91">
        <v>8901820</v>
      </c>
      <c r="E582" t="s">
        <v>1429</v>
      </c>
      <c r="F582" t="s">
        <v>29</v>
      </c>
      <c r="G582">
        <v>10</v>
      </c>
      <c r="H582">
        <v>1.99</v>
      </c>
      <c r="J582" t="s">
        <v>693</v>
      </c>
      <c r="L582" t="s">
        <v>604</v>
      </c>
    </row>
    <row r="583" spans="1:12" x14ac:dyDescent="0.2">
      <c r="A583" t="s">
        <v>693</v>
      </c>
      <c r="C583" t="s">
        <v>604</v>
      </c>
      <c r="D583" s="91">
        <v>8901819</v>
      </c>
      <c r="E583" t="s">
        <v>1430</v>
      </c>
      <c r="F583" t="s">
        <v>29</v>
      </c>
      <c r="G583">
        <v>10</v>
      </c>
      <c r="H583">
        <v>1.99</v>
      </c>
      <c r="J583" t="s">
        <v>693</v>
      </c>
      <c r="L583" t="s">
        <v>604</v>
      </c>
    </row>
    <row r="584" spans="1:12" x14ac:dyDescent="0.2">
      <c r="A584" t="s">
        <v>693</v>
      </c>
      <c r="C584" t="s">
        <v>604</v>
      </c>
      <c r="D584" s="91">
        <v>8961871</v>
      </c>
      <c r="E584" t="s">
        <v>1431</v>
      </c>
      <c r="F584" t="s">
        <v>29</v>
      </c>
      <c r="G584">
        <v>10</v>
      </c>
      <c r="H584">
        <v>2.4900000000000002</v>
      </c>
      <c r="J584" t="s">
        <v>693</v>
      </c>
      <c r="L584" t="s">
        <v>604</v>
      </c>
    </row>
    <row r="585" spans="1:12" x14ac:dyDescent="0.2">
      <c r="A585" t="s">
        <v>693</v>
      </c>
      <c r="C585" t="s">
        <v>604</v>
      </c>
      <c r="D585" s="91">
        <v>8961872</v>
      </c>
      <c r="E585" t="s">
        <v>1432</v>
      </c>
      <c r="F585" t="s">
        <v>29</v>
      </c>
      <c r="G585">
        <v>10</v>
      </c>
      <c r="H585">
        <v>2.4900000000000002</v>
      </c>
      <c r="J585" t="s">
        <v>693</v>
      </c>
      <c r="L585" t="s">
        <v>604</v>
      </c>
    </row>
    <row r="586" spans="1:12" x14ac:dyDescent="0.2">
      <c r="A586" t="s">
        <v>693</v>
      </c>
      <c r="C586" t="s">
        <v>604</v>
      </c>
      <c r="D586" s="91">
        <v>8961873</v>
      </c>
      <c r="E586" t="s">
        <v>1433</v>
      </c>
      <c r="F586" t="s">
        <v>29</v>
      </c>
      <c r="G586">
        <v>10</v>
      </c>
      <c r="H586">
        <v>2.4900000000000002</v>
      </c>
      <c r="J586" t="s">
        <v>693</v>
      </c>
      <c r="L586" t="s">
        <v>604</v>
      </c>
    </row>
    <row r="587" spans="1:12" x14ac:dyDescent="0.2">
      <c r="A587" t="s">
        <v>693</v>
      </c>
      <c r="C587" t="s">
        <v>604</v>
      </c>
      <c r="D587" s="91">
        <v>8951900</v>
      </c>
      <c r="E587" t="s">
        <v>1434</v>
      </c>
      <c r="F587" t="s">
        <v>29</v>
      </c>
      <c r="G587">
        <v>10</v>
      </c>
      <c r="H587">
        <v>1.99</v>
      </c>
      <c r="J587" t="s">
        <v>693</v>
      </c>
      <c r="L587" t="s">
        <v>604</v>
      </c>
    </row>
    <row r="589" spans="1:12" x14ac:dyDescent="0.2">
      <c r="D589" s="91" t="s">
        <v>1435</v>
      </c>
    </row>
    <row r="590" spans="1:12" x14ac:dyDescent="0.2">
      <c r="C590" t="s">
        <v>604</v>
      </c>
      <c r="D590" s="91">
        <v>8911806</v>
      </c>
      <c r="E590" t="s">
        <v>109</v>
      </c>
      <c r="F590" t="s">
        <v>29</v>
      </c>
      <c r="G590">
        <v>10</v>
      </c>
      <c r="H590">
        <v>1.49</v>
      </c>
      <c r="L590" t="s">
        <v>604</v>
      </c>
    </row>
    <row r="591" spans="1:12" x14ac:dyDescent="0.2">
      <c r="C591" t="s">
        <v>604</v>
      </c>
      <c r="D591" s="91">
        <v>8911810</v>
      </c>
      <c r="E591" t="s">
        <v>110</v>
      </c>
      <c r="F591" t="s">
        <v>29</v>
      </c>
      <c r="G591">
        <v>10</v>
      </c>
      <c r="H591">
        <v>1.49</v>
      </c>
      <c r="L591" t="s">
        <v>604</v>
      </c>
    </row>
    <row r="592" spans="1:12" x14ac:dyDescent="0.2">
      <c r="B592" t="s">
        <v>603</v>
      </c>
      <c r="C592" t="s">
        <v>604</v>
      </c>
      <c r="D592" s="91">
        <v>8911863</v>
      </c>
      <c r="E592" t="s">
        <v>111</v>
      </c>
      <c r="F592" t="s">
        <v>29</v>
      </c>
      <c r="G592">
        <v>10</v>
      </c>
      <c r="H592">
        <v>1.49</v>
      </c>
      <c r="K592" t="s">
        <v>603</v>
      </c>
      <c r="L592" t="s">
        <v>604</v>
      </c>
    </row>
    <row r="593" spans="1:12" x14ac:dyDescent="0.2">
      <c r="C593" t="s">
        <v>604</v>
      </c>
      <c r="D593" s="91">
        <v>8951801</v>
      </c>
      <c r="E593" t="s">
        <v>112</v>
      </c>
      <c r="F593" t="s">
        <v>29</v>
      </c>
      <c r="G593">
        <v>10</v>
      </c>
      <c r="H593">
        <v>1.49</v>
      </c>
      <c r="L593" t="s">
        <v>604</v>
      </c>
    </row>
    <row r="595" spans="1:12" x14ac:dyDescent="0.2">
      <c r="D595" s="91" t="s">
        <v>1436</v>
      </c>
    </row>
    <row r="596" spans="1:12" x14ac:dyDescent="0.2">
      <c r="A596" t="s">
        <v>693</v>
      </c>
      <c r="B596" t="s">
        <v>603</v>
      </c>
      <c r="C596" t="s">
        <v>604</v>
      </c>
      <c r="D596" s="91">
        <v>8961801</v>
      </c>
      <c r="E596" t="s">
        <v>1437</v>
      </c>
      <c r="F596" t="s">
        <v>26</v>
      </c>
      <c r="G596">
        <v>20</v>
      </c>
      <c r="H596">
        <v>0.99</v>
      </c>
      <c r="J596" t="s">
        <v>693</v>
      </c>
      <c r="K596" t="s">
        <v>603</v>
      </c>
      <c r="L596" t="s">
        <v>604</v>
      </c>
    </row>
    <row r="597" spans="1:12" x14ac:dyDescent="0.2">
      <c r="A597" t="s">
        <v>693</v>
      </c>
      <c r="C597" t="s">
        <v>604</v>
      </c>
      <c r="D597" s="91">
        <v>8961802</v>
      </c>
      <c r="E597" t="s">
        <v>298</v>
      </c>
      <c r="F597" t="s">
        <v>26</v>
      </c>
      <c r="G597">
        <v>20</v>
      </c>
      <c r="H597">
        <v>0.99</v>
      </c>
      <c r="J597" t="s">
        <v>693</v>
      </c>
      <c r="L597" t="s">
        <v>604</v>
      </c>
    </row>
    <row r="598" spans="1:12" x14ac:dyDescent="0.2">
      <c r="A598" t="s">
        <v>693</v>
      </c>
      <c r="C598" t="s">
        <v>604</v>
      </c>
      <c r="D598" s="91">
        <v>8961803</v>
      </c>
      <c r="E598" t="s">
        <v>299</v>
      </c>
      <c r="F598" t="s">
        <v>26</v>
      </c>
      <c r="G598">
        <v>20</v>
      </c>
      <c r="H598">
        <v>0.99</v>
      </c>
      <c r="J598" t="s">
        <v>693</v>
      </c>
      <c r="L598" t="s">
        <v>604</v>
      </c>
    </row>
    <row r="599" spans="1:12" x14ac:dyDescent="0.2">
      <c r="A599" t="s">
        <v>693</v>
      </c>
      <c r="C599" t="s">
        <v>604</v>
      </c>
      <c r="D599" s="91">
        <v>8961804</v>
      </c>
      <c r="E599" t="s">
        <v>1438</v>
      </c>
      <c r="F599" t="s">
        <v>26</v>
      </c>
      <c r="G599">
        <v>20</v>
      </c>
      <c r="H599">
        <v>0.99</v>
      </c>
      <c r="J599" t="s">
        <v>693</v>
      </c>
      <c r="L599" t="s">
        <v>604</v>
      </c>
    </row>
    <row r="600" spans="1:12" x14ac:dyDescent="0.2">
      <c r="A600" t="s">
        <v>693</v>
      </c>
      <c r="C600" t="s">
        <v>604</v>
      </c>
      <c r="D600" s="91">
        <v>8961805</v>
      </c>
      <c r="E600" t="s">
        <v>1439</v>
      </c>
      <c r="F600" t="s">
        <v>26</v>
      </c>
      <c r="G600">
        <v>20</v>
      </c>
      <c r="H600">
        <v>0.99</v>
      </c>
      <c r="J600" t="s">
        <v>693</v>
      </c>
      <c r="L600" t="s">
        <v>604</v>
      </c>
    </row>
    <row r="602" spans="1:12" x14ac:dyDescent="0.2">
      <c r="D602" s="91" t="s">
        <v>1440</v>
      </c>
    </row>
    <row r="603" spans="1:12" x14ac:dyDescent="0.2">
      <c r="A603" t="s">
        <v>693</v>
      </c>
      <c r="C603" t="s">
        <v>604</v>
      </c>
      <c r="D603" s="91">
        <v>8961837</v>
      </c>
      <c r="E603" t="s">
        <v>113</v>
      </c>
      <c r="F603" t="s">
        <v>29</v>
      </c>
      <c r="G603">
        <v>10</v>
      </c>
      <c r="H603">
        <v>2.4900000000000002</v>
      </c>
      <c r="J603" t="s">
        <v>693</v>
      </c>
      <c r="L603" t="s">
        <v>604</v>
      </c>
    </row>
    <row r="604" spans="1:12" x14ac:dyDescent="0.2">
      <c r="A604" t="s">
        <v>693</v>
      </c>
      <c r="C604" t="s">
        <v>604</v>
      </c>
      <c r="D604" s="91">
        <v>8951839</v>
      </c>
      <c r="E604" t="s">
        <v>402</v>
      </c>
      <c r="F604" t="s">
        <v>29</v>
      </c>
      <c r="G604">
        <v>10</v>
      </c>
      <c r="H604">
        <v>2.4900000000000002</v>
      </c>
      <c r="J604" t="s">
        <v>693</v>
      </c>
      <c r="L604" t="s">
        <v>604</v>
      </c>
    </row>
    <row r="605" spans="1:12" x14ac:dyDescent="0.2">
      <c r="A605" t="s">
        <v>693</v>
      </c>
      <c r="C605" t="s">
        <v>604</v>
      </c>
      <c r="D605" s="91">
        <v>8951812</v>
      </c>
      <c r="E605" t="s">
        <v>300</v>
      </c>
      <c r="F605" t="s">
        <v>29</v>
      </c>
      <c r="G605">
        <v>10</v>
      </c>
      <c r="H605">
        <v>2.4900000000000002</v>
      </c>
      <c r="J605" t="s">
        <v>693</v>
      </c>
      <c r="L605" t="s">
        <v>604</v>
      </c>
    </row>
    <row r="606" spans="1:12" x14ac:dyDescent="0.2">
      <c r="A606" t="s">
        <v>693</v>
      </c>
      <c r="C606" t="s">
        <v>604</v>
      </c>
      <c r="D606" s="91">
        <v>8951809</v>
      </c>
      <c r="E606" t="s">
        <v>114</v>
      </c>
      <c r="F606" t="s">
        <v>29</v>
      </c>
      <c r="G606">
        <v>10</v>
      </c>
      <c r="H606">
        <v>2.4900000000000002</v>
      </c>
      <c r="J606" t="s">
        <v>693</v>
      </c>
      <c r="L606" t="s">
        <v>604</v>
      </c>
    </row>
    <row r="607" spans="1:12" x14ac:dyDescent="0.2">
      <c r="A607" t="s">
        <v>693</v>
      </c>
      <c r="C607" t="s">
        <v>604</v>
      </c>
      <c r="D607" s="91">
        <v>8951811</v>
      </c>
      <c r="E607" t="s">
        <v>115</v>
      </c>
      <c r="F607" t="s">
        <v>29</v>
      </c>
      <c r="G607">
        <v>10</v>
      </c>
      <c r="H607">
        <v>2.4900000000000002</v>
      </c>
      <c r="J607" t="s">
        <v>693</v>
      </c>
      <c r="L607" t="s">
        <v>604</v>
      </c>
    </row>
    <row r="608" spans="1:12" x14ac:dyDescent="0.2">
      <c r="A608" t="s">
        <v>693</v>
      </c>
      <c r="C608" t="s">
        <v>604</v>
      </c>
      <c r="D608" s="91">
        <v>8951810</v>
      </c>
      <c r="E608" t="s">
        <v>116</v>
      </c>
      <c r="F608" t="s">
        <v>29</v>
      </c>
      <c r="G608">
        <v>10</v>
      </c>
      <c r="H608">
        <v>2.4900000000000002</v>
      </c>
      <c r="J608" t="s">
        <v>693</v>
      </c>
      <c r="L608" t="s">
        <v>604</v>
      </c>
    </row>
    <row r="609" spans="1:12" x14ac:dyDescent="0.2">
      <c r="A609" t="s">
        <v>693</v>
      </c>
      <c r="C609" t="s">
        <v>604</v>
      </c>
      <c r="D609" s="91">
        <v>8961807</v>
      </c>
      <c r="E609" t="s">
        <v>1441</v>
      </c>
      <c r="F609" t="s">
        <v>29</v>
      </c>
      <c r="G609">
        <v>10</v>
      </c>
      <c r="H609">
        <v>2.4900000000000002</v>
      </c>
      <c r="J609" t="s">
        <v>693</v>
      </c>
      <c r="L609" t="s">
        <v>604</v>
      </c>
    </row>
    <row r="610" spans="1:12" x14ac:dyDescent="0.2">
      <c r="A610" t="s">
        <v>693</v>
      </c>
      <c r="C610" t="s">
        <v>604</v>
      </c>
      <c r="D610" s="91">
        <v>8961874</v>
      </c>
      <c r="E610" t="s">
        <v>1442</v>
      </c>
      <c r="F610" t="s">
        <v>29</v>
      </c>
      <c r="G610">
        <v>10</v>
      </c>
      <c r="H610">
        <v>2.4900000000000002</v>
      </c>
      <c r="J610" t="s">
        <v>693</v>
      </c>
      <c r="L610" t="s">
        <v>604</v>
      </c>
    </row>
    <row r="611" spans="1:12" x14ac:dyDescent="0.2">
      <c r="A611" t="s">
        <v>693</v>
      </c>
      <c r="C611" t="s">
        <v>604</v>
      </c>
      <c r="D611" s="91">
        <v>8961875</v>
      </c>
      <c r="E611" t="s">
        <v>1443</v>
      </c>
      <c r="F611" t="s">
        <v>29</v>
      </c>
      <c r="G611">
        <v>10</v>
      </c>
      <c r="H611">
        <v>2.4900000000000002</v>
      </c>
      <c r="J611" t="s">
        <v>693</v>
      </c>
      <c r="L611" t="s">
        <v>604</v>
      </c>
    </row>
    <row r="613" spans="1:12" x14ac:dyDescent="0.2">
      <c r="D613" s="91" t="s">
        <v>1444</v>
      </c>
    </row>
    <row r="614" spans="1:12" x14ac:dyDescent="0.2">
      <c r="A614" t="s">
        <v>693</v>
      </c>
      <c r="B614" t="s">
        <v>603</v>
      </c>
      <c r="C614" t="s">
        <v>604</v>
      </c>
      <c r="D614" s="91">
        <v>8961856</v>
      </c>
      <c r="E614" t="s">
        <v>1445</v>
      </c>
      <c r="F614" t="s">
        <v>29</v>
      </c>
      <c r="G614">
        <v>10</v>
      </c>
      <c r="H614">
        <v>2.79</v>
      </c>
      <c r="J614" t="s">
        <v>693</v>
      </c>
      <c r="K614" t="s">
        <v>603</v>
      </c>
      <c r="L614" t="s">
        <v>604</v>
      </c>
    </row>
    <row r="615" spans="1:12" x14ac:dyDescent="0.2">
      <c r="A615" t="s">
        <v>693</v>
      </c>
      <c r="B615" t="s">
        <v>603</v>
      </c>
      <c r="C615" t="s">
        <v>604</v>
      </c>
      <c r="D615" s="91">
        <v>8961857</v>
      </c>
      <c r="E615" t="s">
        <v>1446</v>
      </c>
      <c r="F615" t="s">
        <v>29</v>
      </c>
      <c r="G615">
        <v>10</v>
      </c>
      <c r="H615">
        <v>2.79</v>
      </c>
      <c r="J615" t="s">
        <v>693</v>
      </c>
      <c r="K615" t="s">
        <v>603</v>
      </c>
      <c r="L615" t="s">
        <v>604</v>
      </c>
    </row>
    <row r="616" spans="1:12" x14ac:dyDescent="0.2">
      <c r="A616" t="s">
        <v>693</v>
      </c>
      <c r="B616" t="s">
        <v>603</v>
      </c>
      <c r="C616" t="s">
        <v>604</v>
      </c>
      <c r="D616" s="91">
        <v>8961858</v>
      </c>
      <c r="E616" t="s">
        <v>1447</v>
      </c>
      <c r="F616" t="s">
        <v>29</v>
      </c>
      <c r="G616">
        <v>10</v>
      </c>
      <c r="H616">
        <v>2.79</v>
      </c>
      <c r="J616" t="s">
        <v>693</v>
      </c>
      <c r="K616" t="s">
        <v>603</v>
      </c>
      <c r="L616" t="s">
        <v>604</v>
      </c>
    </row>
    <row r="617" spans="1:12" x14ac:dyDescent="0.2">
      <c r="A617" t="s">
        <v>693</v>
      </c>
      <c r="B617" t="s">
        <v>603</v>
      </c>
      <c r="C617" t="s">
        <v>604</v>
      </c>
      <c r="D617" s="91">
        <v>8961859</v>
      </c>
      <c r="E617" t="s">
        <v>1448</v>
      </c>
      <c r="F617" t="s">
        <v>29</v>
      </c>
      <c r="G617">
        <v>10</v>
      </c>
      <c r="H617">
        <v>2.79</v>
      </c>
      <c r="J617" t="s">
        <v>693</v>
      </c>
      <c r="K617" t="s">
        <v>603</v>
      </c>
      <c r="L617" t="s">
        <v>604</v>
      </c>
    </row>
    <row r="619" spans="1:12" x14ac:dyDescent="0.2">
      <c r="D619" s="91" t="s">
        <v>1449</v>
      </c>
    </row>
    <row r="620" spans="1:12" x14ac:dyDescent="0.2">
      <c r="A620" t="s">
        <v>693</v>
      </c>
      <c r="C620" t="s">
        <v>604</v>
      </c>
      <c r="D620" s="91">
        <v>8961850</v>
      </c>
      <c r="E620" t="s">
        <v>1450</v>
      </c>
      <c r="F620" t="s">
        <v>26</v>
      </c>
      <c r="G620">
        <v>10</v>
      </c>
      <c r="H620">
        <v>2.4900000000000002</v>
      </c>
      <c r="J620" t="s">
        <v>693</v>
      </c>
      <c r="L620" t="s">
        <v>604</v>
      </c>
    </row>
    <row r="621" spans="1:12" x14ac:dyDescent="0.2">
      <c r="A621" t="s">
        <v>693</v>
      </c>
      <c r="C621" t="s">
        <v>604</v>
      </c>
      <c r="D621" s="91">
        <v>8961851</v>
      </c>
      <c r="E621" t="s">
        <v>1451</v>
      </c>
      <c r="F621" t="s">
        <v>26</v>
      </c>
      <c r="G621">
        <v>10</v>
      </c>
      <c r="H621">
        <v>2.4900000000000002</v>
      </c>
      <c r="J621" t="s">
        <v>693</v>
      </c>
      <c r="L621" t="s">
        <v>604</v>
      </c>
    </row>
    <row r="622" spans="1:12" x14ac:dyDescent="0.2">
      <c r="A622" t="s">
        <v>693</v>
      </c>
      <c r="C622" t="s">
        <v>604</v>
      </c>
      <c r="D622" s="91">
        <v>8961853</v>
      </c>
      <c r="E622" t="s">
        <v>117</v>
      </c>
      <c r="F622" t="s">
        <v>26</v>
      </c>
      <c r="G622">
        <v>10</v>
      </c>
      <c r="H622">
        <v>2.4900000000000002</v>
      </c>
      <c r="J622" t="s">
        <v>693</v>
      </c>
      <c r="L622" t="s">
        <v>604</v>
      </c>
    </row>
    <row r="623" spans="1:12" x14ac:dyDescent="0.2">
      <c r="A623" t="s">
        <v>693</v>
      </c>
      <c r="C623" t="s">
        <v>604</v>
      </c>
      <c r="D623" s="91">
        <v>8961861</v>
      </c>
      <c r="E623" t="s">
        <v>1452</v>
      </c>
      <c r="F623" t="s">
        <v>26</v>
      </c>
      <c r="G623">
        <v>10</v>
      </c>
      <c r="H623">
        <v>2.4900000000000002</v>
      </c>
      <c r="J623" t="s">
        <v>693</v>
      </c>
      <c r="L623" t="s">
        <v>604</v>
      </c>
    </row>
    <row r="624" spans="1:12" x14ac:dyDescent="0.2">
      <c r="A624" t="s">
        <v>693</v>
      </c>
      <c r="C624" t="s">
        <v>604</v>
      </c>
      <c r="D624" s="91">
        <v>8961862</v>
      </c>
      <c r="E624" t="s">
        <v>118</v>
      </c>
      <c r="F624" t="s">
        <v>26</v>
      </c>
      <c r="G624">
        <v>10</v>
      </c>
      <c r="H624">
        <v>2.4900000000000002</v>
      </c>
      <c r="J624" t="s">
        <v>693</v>
      </c>
      <c r="L624" t="s">
        <v>604</v>
      </c>
    </row>
    <row r="626" spans="1:12" x14ac:dyDescent="0.2">
      <c r="D626" s="91" t="s">
        <v>1453</v>
      </c>
    </row>
    <row r="627" spans="1:12" x14ac:dyDescent="0.2">
      <c r="A627" t="s">
        <v>693</v>
      </c>
      <c r="B627" t="s">
        <v>603</v>
      </c>
      <c r="C627" t="s">
        <v>609</v>
      </c>
      <c r="D627" s="91">
        <v>3011</v>
      </c>
      <c r="E627" t="s">
        <v>1454</v>
      </c>
      <c r="F627" t="s">
        <v>6</v>
      </c>
      <c r="G627">
        <v>12</v>
      </c>
      <c r="H627">
        <v>2.99</v>
      </c>
      <c r="J627" t="s">
        <v>693</v>
      </c>
      <c r="K627" t="s">
        <v>603</v>
      </c>
      <c r="L627" t="s">
        <v>609</v>
      </c>
    </row>
    <row r="628" spans="1:12" x14ac:dyDescent="0.2">
      <c r="A628" t="s">
        <v>693</v>
      </c>
      <c r="B628" t="s">
        <v>603</v>
      </c>
      <c r="C628" t="s">
        <v>609</v>
      </c>
      <c r="D628" s="91">
        <v>3012</v>
      </c>
      <c r="E628" t="s">
        <v>1455</v>
      </c>
      <c r="F628" t="s">
        <v>6</v>
      </c>
      <c r="G628">
        <v>12</v>
      </c>
      <c r="H628">
        <v>2.99</v>
      </c>
      <c r="J628" t="s">
        <v>693</v>
      </c>
      <c r="K628" t="s">
        <v>603</v>
      </c>
      <c r="L628" t="s">
        <v>609</v>
      </c>
    </row>
    <row r="629" spans="1:12" x14ac:dyDescent="0.2">
      <c r="A629" t="s">
        <v>693</v>
      </c>
      <c r="B629" t="s">
        <v>603</v>
      </c>
      <c r="C629" t="s">
        <v>609</v>
      </c>
      <c r="D629" s="91">
        <v>3013</v>
      </c>
      <c r="E629" t="s">
        <v>1456</v>
      </c>
      <c r="F629" t="s">
        <v>6</v>
      </c>
      <c r="G629">
        <v>12</v>
      </c>
      <c r="H629">
        <v>2.99</v>
      </c>
      <c r="J629" t="s">
        <v>693</v>
      </c>
      <c r="K629" t="s">
        <v>603</v>
      </c>
      <c r="L629" t="s">
        <v>609</v>
      </c>
    </row>
    <row r="630" spans="1:12" x14ac:dyDescent="0.2">
      <c r="A630" t="s">
        <v>693</v>
      </c>
      <c r="C630" t="s">
        <v>609</v>
      </c>
      <c r="D630" s="91">
        <v>3019</v>
      </c>
      <c r="E630" t="s">
        <v>1457</v>
      </c>
      <c r="F630" t="s">
        <v>719</v>
      </c>
      <c r="G630">
        <v>20</v>
      </c>
      <c r="H630">
        <v>2.4900000000000002</v>
      </c>
      <c r="J630" t="s">
        <v>693</v>
      </c>
      <c r="L630" t="s">
        <v>609</v>
      </c>
    </row>
    <row r="631" spans="1:12" x14ac:dyDescent="0.2">
      <c r="A631" t="s">
        <v>693</v>
      </c>
      <c r="C631" t="s">
        <v>609</v>
      </c>
      <c r="D631" s="91">
        <v>3014</v>
      </c>
      <c r="E631" t="s">
        <v>301</v>
      </c>
      <c r="F631" t="s">
        <v>302</v>
      </c>
      <c r="G631">
        <v>20</v>
      </c>
      <c r="H631">
        <v>2.4900000000000002</v>
      </c>
      <c r="J631" t="s">
        <v>693</v>
      </c>
      <c r="L631" t="s">
        <v>609</v>
      </c>
    </row>
    <row r="632" spans="1:12" x14ac:dyDescent="0.2">
      <c r="A632" t="s">
        <v>693</v>
      </c>
      <c r="B632" t="s">
        <v>603</v>
      </c>
      <c r="C632" t="s">
        <v>609</v>
      </c>
      <c r="D632" s="91">
        <v>3106</v>
      </c>
      <c r="E632" t="s">
        <v>1458</v>
      </c>
      <c r="F632" t="s">
        <v>1459</v>
      </c>
      <c r="G632">
        <v>20</v>
      </c>
      <c r="H632">
        <v>2.4900000000000002</v>
      </c>
      <c r="J632" t="s">
        <v>693</v>
      </c>
      <c r="K632" t="s">
        <v>603</v>
      </c>
      <c r="L632" t="s">
        <v>609</v>
      </c>
    </row>
    <row r="633" spans="1:12" x14ac:dyDescent="0.2">
      <c r="A633" t="s">
        <v>693</v>
      </c>
      <c r="C633" t="s">
        <v>609</v>
      </c>
      <c r="D633" s="91" t="s">
        <v>1460</v>
      </c>
      <c r="E633" t="s">
        <v>1461</v>
      </c>
      <c r="F633" t="s">
        <v>1462</v>
      </c>
      <c r="G633">
        <v>20</v>
      </c>
      <c r="H633">
        <v>2.4900000000000002</v>
      </c>
      <c r="J633" t="s">
        <v>693</v>
      </c>
      <c r="L633" t="s">
        <v>609</v>
      </c>
    </row>
    <row r="634" spans="1:12" x14ac:dyDescent="0.2">
      <c r="A634" t="s">
        <v>693</v>
      </c>
      <c r="C634" t="s">
        <v>609</v>
      </c>
      <c r="D634" s="91" t="s">
        <v>1463</v>
      </c>
      <c r="E634" t="s">
        <v>1464</v>
      </c>
      <c r="F634" t="s">
        <v>719</v>
      </c>
      <c r="G634">
        <v>20</v>
      </c>
      <c r="H634">
        <v>2.4900000000000002</v>
      </c>
      <c r="J634" t="s">
        <v>693</v>
      </c>
      <c r="L634" t="s">
        <v>609</v>
      </c>
    </row>
    <row r="635" spans="1:12" x14ac:dyDescent="0.2">
      <c r="A635" t="s">
        <v>693</v>
      </c>
      <c r="C635" t="s">
        <v>609</v>
      </c>
      <c r="D635" s="91">
        <v>3015</v>
      </c>
      <c r="E635" t="s">
        <v>1465</v>
      </c>
      <c r="F635" t="s">
        <v>1466</v>
      </c>
      <c r="G635">
        <v>20</v>
      </c>
      <c r="H635">
        <v>2.4900000000000002</v>
      </c>
      <c r="J635" t="s">
        <v>693</v>
      </c>
      <c r="L635" t="s">
        <v>609</v>
      </c>
    </row>
    <row r="636" spans="1:12" x14ac:dyDescent="0.2">
      <c r="A636" t="s">
        <v>693</v>
      </c>
      <c r="C636" t="s">
        <v>609</v>
      </c>
      <c r="D636" s="91">
        <v>3208</v>
      </c>
      <c r="E636" t="s">
        <v>1467</v>
      </c>
      <c r="F636" t="s">
        <v>21</v>
      </c>
      <c r="G636">
        <v>18</v>
      </c>
      <c r="H636">
        <v>2.4900000000000002</v>
      </c>
      <c r="J636" t="s">
        <v>693</v>
      </c>
      <c r="L636" t="s">
        <v>609</v>
      </c>
    </row>
    <row r="637" spans="1:12" x14ac:dyDescent="0.2">
      <c r="A637" t="s">
        <v>693</v>
      </c>
      <c r="C637" t="s">
        <v>609</v>
      </c>
      <c r="D637" s="91">
        <v>3002</v>
      </c>
      <c r="E637" t="s">
        <v>1468</v>
      </c>
      <c r="F637" t="s">
        <v>1469</v>
      </c>
      <c r="G637">
        <v>20</v>
      </c>
      <c r="H637">
        <v>2.4900000000000002</v>
      </c>
      <c r="J637" t="s">
        <v>693</v>
      </c>
      <c r="L637" t="s">
        <v>609</v>
      </c>
    </row>
    <row r="638" spans="1:12" x14ac:dyDescent="0.2">
      <c r="A638" t="s">
        <v>693</v>
      </c>
      <c r="C638" t="s">
        <v>609</v>
      </c>
      <c r="D638" s="91">
        <v>3003</v>
      </c>
      <c r="E638" t="s">
        <v>1470</v>
      </c>
      <c r="F638" t="s">
        <v>1471</v>
      </c>
      <c r="G638">
        <v>20</v>
      </c>
      <c r="H638">
        <v>2.4900000000000002</v>
      </c>
      <c r="J638" t="s">
        <v>693</v>
      </c>
      <c r="L638" t="s">
        <v>609</v>
      </c>
    </row>
    <row r="639" spans="1:12" x14ac:dyDescent="0.2">
      <c r="A639" t="s">
        <v>693</v>
      </c>
      <c r="C639" t="s">
        <v>609</v>
      </c>
      <c r="D639" s="91">
        <v>3007</v>
      </c>
      <c r="E639" t="s">
        <v>1472</v>
      </c>
      <c r="F639" t="s">
        <v>1473</v>
      </c>
      <c r="G639">
        <v>20</v>
      </c>
      <c r="H639">
        <v>2.4900000000000002</v>
      </c>
      <c r="J639" t="s">
        <v>693</v>
      </c>
      <c r="L639" t="s">
        <v>609</v>
      </c>
    </row>
    <row r="640" spans="1:12" x14ac:dyDescent="0.2">
      <c r="A640" t="s">
        <v>693</v>
      </c>
      <c r="C640" t="s">
        <v>609</v>
      </c>
      <c r="D640" s="91">
        <v>3010</v>
      </c>
      <c r="E640" t="s">
        <v>1474</v>
      </c>
      <c r="F640" t="s">
        <v>1475</v>
      </c>
      <c r="G640">
        <v>20</v>
      </c>
      <c r="H640">
        <v>2.4900000000000002</v>
      </c>
      <c r="J640" t="s">
        <v>693</v>
      </c>
      <c r="L640" t="s">
        <v>609</v>
      </c>
    </row>
    <row r="641" spans="1:12" x14ac:dyDescent="0.2">
      <c r="A641" t="s">
        <v>410</v>
      </c>
      <c r="C641" t="s">
        <v>609</v>
      </c>
      <c r="D641" s="91">
        <v>3203</v>
      </c>
      <c r="E641" t="s">
        <v>1476</v>
      </c>
      <c r="F641" t="s">
        <v>1459</v>
      </c>
      <c r="G641">
        <v>20</v>
      </c>
      <c r="H641">
        <v>2.4900000000000002</v>
      </c>
      <c r="J641" t="s">
        <v>410</v>
      </c>
      <c r="L641" t="s">
        <v>609</v>
      </c>
    </row>
    <row r="642" spans="1:12" x14ac:dyDescent="0.2">
      <c r="A642" t="s">
        <v>410</v>
      </c>
      <c r="C642" t="s">
        <v>609</v>
      </c>
      <c r="D642" s="91">
        <v>3204</v>
      </c>
      <c r="E642" t="s">
        <v>395</v>
      </c>
      <c r="F642" t="s">
        <v>1459</v>
      </c>
      <c r="G642">
        <v>20</v>
      </c>
      <c r="H642">
        <v>2.4900000000000002</v>
      </c>
      <c r="J642" t="s">
        <v>410</v>
      </c>
      <c r="L642" t="s">
        <v>609</v>
      </c>
    </row>
    <row r="643" spans="1:12" x14ac:dyDescent="0.2">
      <c r="A643" t="s">
        <v>410</v>
      </c>
      <c r="C643" t="s">
        <v>609</v>
      </c>
      <c r="D643" s="91">
        <v>3101</v>
      </c>
      <c r="E643" t="s">
        <v>1477</v>
      </c>
      <c r="F643" t="s">
        <v>21</v>
      </c>
      <c r="G643">
        <v>20</v>
      </c>
      <c r="H643">
        <v>2.4900000000000002</v>
      </c>
      <c r="J643" t="s">
        <v>410</v>
      </c>
      <c r="L643" t="s">
        <v>609</v>
      </c>
    </row>
    <row r="644" spans="1:12" x14ac:dyDescent="0.2">
      <c r="A644" t="s">
        <v>410</v>
      </c>
      <c r="C644" t="s">
        <v>609</v>
      </c>
      <c r="D644" s="91">
        <v>3102</v>
      </c>
      <c r="E644" t="s">
        <v>1478</v>
      </c>
      <c r="F644" t="s">
        <v>1462</v>
      </c>
      <c r="G644">
        <v>20</v>
      </c>
      <c r="H644">
        <v>2.4900000000000002</v>
      </c>
      <c r="J644" t="s">
        <v>410</v>
      </c>
      <c r="L644" t="s">
        <v>609</v>
      </c>
    </row>
    <row r="645" spans="1:12" x14ac:dyDescent="0.2">
      <c r="A645" t="s">
        <v>410</v>
      </c>
      <c r="C645" t="s">
        <v>609</v>
      </c>
      <c r="D645" s="91">
        <v>3206</v>
      </c>
      <c r="E645" t="s">
        <v>1479</v>
      </c>
      <c r="F645" t="s">
        <v>1459</v>
      </c>
      <c r="G645">
        <v>20</v>
      </c>
      <c r="H645">
        <v>2.4900000000000002</v>
      </c>
      <c r="J645" t="s">
        <v>410</v>
      </c>
      <c r="L645" t="s">
        <v>609</v>
      </c>
    </row>
    <row r="646" spans="1:12" x14ac:dyDescent="0.2">
      <c r="A646" t="s">
        <v>410</v>
      </c>
      <c r="C646" t="s">
        <v>609</v>
      </c>
      <c r="D646" s="91">
        <v>3104</v>
      </c>
      <c r="E646" t="s">
        <v>1480</v>
      </c>
      <c r="F646" t="s">
        <v>1459</v>
      </c>
      <c r="G646">
        <v>20</v>
      </c>
      <c r="H646">
        <v>2.4900000000000002</v>
      </c>
      <c r="J646" t="s">
        <v>410</v>
      </c>
      <c r="L646" t="s">
        <v>609</v>
      </c>
    </row>
    <row r="647" spans="1:12" x14ac:dyDescent="0.2">
      <c r="A647" t="s">
        <v>693</v>
      </c>
      <c r="C647" t="s">
        <v>609</v>
      </c>
      <c r="D647" s="91">
        <v>3008</v>
      </c>
      <c r="E647" t="s">
        <v>1481</v>
      </c>
      <c r="F647" t="s">
        <v>17</v>
      </c>
      <c r="G647">
        <v>20</v>
      </c>
      <c r="H647">
        <v>2.4900000000000002</v>
      </c>
      <c r="J647" t="s">
        <v>693</v>
      </c>
      <c r="L647" t="s">
        <v>609</v>
      </c>
    </row>
    <row r="648" spans="1:12" x14ac:dyDescent="0.2">
      <c r="A648" t="s">
        <v>693</v>
      </c>
      <c r="C648" t="s">
        <v>609</v>
      </c>
      <c r="D648" s="91">
        <v>3213</v>
      </c>
      <c r="E648" t="s">
        <v>1482</v>
      </c>
      <c r="F648" t="s">
        <v>1473</v>
      </c>
      <c r="G648">
        <v>20</v>
      </c>
      <c r="H648">
        <v>2.4900000000000002</v>
      </c>
      <c r="J648" t="s">
        <v>693</v>
      </c>
      <c r="L648" t="s">
        <v>609</v>
      </c>
    </row>
    <row r="649" spans="1:12" x14ac:dyDescent="0.2">
      <c r="A649" t="s">
        <v>693</v>
      </c>
      <c r="C649" t="s">
        <v>609</v>
      </c>
      <c r="D649" s="91">
        <v>3016</v>
      </c>
      <c r="E649" t="s">
        <v>1483</v>
      </c>
      <c r="F649" t="s">
        <v>1484</v>
      </c>
      <c r="G649">
        <v>20</v>
      </c>
      <c r="H649">
        <v>2.4900000000000002</v>
      </c>
      <c r="J649" t="s">
        <v>693</v>
      </c>
      <c r="L649" t="s">
        <v>609</v>
      </c>
    </row>
    <row r="651" spans="1:12" x14ac:dyDescent="0.2">
      <c r="D651" s="91" t="s">
        <v>1485</v>
      </c>
    </row>
    <row r="652" spans="1:12" x14ac:dyDescent="0.2">
      <c r="A652" t="s">
        <v>693</v>
      </c>
      <c r="C652" t="s">
        <v>604</v>
      </c>
      <c r="D652" s="91">
        <v>895180211</v>
      </c>
      <c r="E652" t="s">
        <v>1486</v>
      </c>
      <c r="F652" t="s">
        <v>29</v>
      </c>
      <c r="G652">
        <v>10</v>
      </c>
      <c r="H652">
        <v>1.79</v>
      </c>
      <c r="J652" t="s">
        <v>693</v>
      </c>
      <c r="L652" t="s">
        <v>604</v>
      </c>
    </row>
    <row r="653" spans="1:12" x14ac:dyDescent="0.2">
      <c r="A653" t="s">
        <v>693</v>
      </c>
      <c r="C653" t="s">
        <v>604</v>
      </c>
      <c r="D653" s="91">
        <v>895180312</v>
      </c>
      <c r="E653" t="s">
        <v>1487</v>
      </c>
      <c r="F653" t="s">
        <v>29</v>
      </c>
      <c r="G653">
        <v>10</v>
      </c>
      <c r="H653">
        <v>1.79</v>
      </c>
      <c r="J653" t="s">
        <v>693</v>
      </c>
      <c r="L653" t="s">
        <v>604</v>
      </c>
    </row>
    <row r="654" spans="1:12" x14ac:dyDescent="0.2">
      <c r="C654" t="s">
        <v>604</v>
      </c>
      <c r="D654" s="91">
        <v>891180602</v>
      </c>
      <c r="E654" t="s">
        <v>1488</v>
      </c>
      <c r="F654" t="s">
        <v>26</v>
      </c>
      <c r="G654">
        <v>10</v>
      </c>
      <c r="H654">
        <v>1.49</v>
      </c>
      <c r="L654" t="s">
        <v>604</v>
      </c>
    </row>
    <row r="655" spans="1:12" x14ac:dyDescent="0.2">
      <c r="A655" t="s">
        <v>693</v>
      </c>
      <c r="C655" t="s">
        <v>604</v>
      </c>
      <c r="D655" s="91">
        <v>895180212</v>
      </c>
      <c r="E655" t="s">
        <v>1489</v>
      </c>
      <c r="F655" t="s">
        <v>26</v>
      </c>
      <c r="G655">
        <v>10</v>
      </c>
      <c r="H655">
        <v>1.99</v>
      </c>
      <c r="J655" t="s">
        <v>693</v>
      </c>
      <c r="L655" t="s">
        <v>604</v>
      </c>
    </row>
    <row r="656" spans="1:12" x14ac:dyDescent="0.2">
      <c r="A656" t="s">
        <v>693</v>
      </c>
      <c r="B656" t="s">
        <v>603</v>
      </c>
      <c r="C656" t="s">
        <v>604</v>
      </c>
      <c r="D656" s="91">
        <v>8961876</v>
      </c>
      <c r="E656" t="s">
        <v>1490</v>
      </c>
      <c r="F656" t="s">
        <v>26</v>
      </c>
      <c r="G656">
        <v>10</v>
      </c>
      <c r="H656">
        <v>2.79</v>
      </c>
      <c r="J656" t="s">
        <v>693</v>
      </c>
      <c r="K656" t="s">
        <v>603</v>
      </c>
      <c r="L656" t="s">
        <v>604</v>
      </c>
    </row>
    <row r="657" spans="1:12" x14ac:dyDescent="0.2">
      <c r="A657" t="s">
        <v>693</v>
      </c>
      <c r="C657" t="s">
        <v>604</v>
      </c>
      <c r="D657" s="91">
        <v>8951857</v>
      </c>
      <c r="E657" t="s">
        <v>1491</v>
      </c>
      <c r="F657" t="s">
        <v>26</v>
      </c>
      <c r="G657">
        <v>50</v>
      </c>
      <c r="H657">
        <v>0.35</v>
      </c>
      <c r="J657" t="s">
        <v>693</v>
      </c>
      <c r="L657" t="s">
        <v>604</v>
      </c>
    </row>
    <row r="658" spans="1:12" x14ac:dyDescent="0.2">
      <c r="A658" t="s">
        <v>693</v>
      </c>
      <c r="C658" t="s">
        <v>604</v>
      </c>
      <c r="D658" s="91">
        <v>8901827</v>
      </c>
      <c r="E658" t="s">
        <v>303</v>
      </c>
      <c r="F658" t="s">
        <v>29</v>
      </c>
      <c r="G658">
        <v>5</v>
      </c>
      <c r="H658">
        <v>8.99</v>
      </c>
      <c r="J658" t="s">
        <v>693</v>
      </c>
      <c r="L658" t="s">
        <v>604</v>
      </c>
    </row>
    <row r="659" spans="1:12" x14ac:dyDescent="0.2">
      <c r="A659" t="s">
        <v>693</v>
      </c>
      <c r="B659" t="s">
        <v>603</v>
      </c>
      <c r="C659" t="s">
        <v>604</v>
      </c>
      <c r="D659" s="91">
        <v>8901828</v>
      </c>
      <c r="E659" t="s">
        <v>304</v>
      </c>
      <c r="F659" t="s">
        <v>29</v>
      </c>
      <c r="G659">
        <v>5</v>
      </c>
      <c r="H659">
        <v>8.99</v>
      </c>
      <c r="J659" t="s">
        <v>693</v>
      </c>
      <c r="K659" t="s">
        <v>603</v>
      </c>
      <c r="L659" t="s">
        <v>604</v>
      </c>
    </row>
    <row r="661" spans="1:12" x14ac:dyDescent="0.2">
      <c r="D661" s="91" t="s">
        <v>119</v>
      </c>
    </row>
    <row r="662" spans="1:12" x14ac:dyDescent="0.2">
      <c r="A662" t="s">
        <v>693</v>
      </c>
      <c r="C662" t="s">
        <v>604</v>
      </c>
      <c r="D662" s="91">
        <v>8901806</v>
      </c>
      <c r="E662" t="s">
        <v>120</v>
      </c>
      <c r="F662" t="s">
        <v>29</v>
      </c>
      <c r="G662">
        <v>20</v>
      </c>
      <c r="H662">
        <v>0.99</v>
      </c>
      <c r="J662" t="s">
        <v>693</v>
      </c>
      <c r="L662" t="s">
        <v>604</v>
      </c>
    </row>
    <row r="663" spans="1:12" x14ac:dyDescent="0.2">
      <c r="A663" t="s">
        <v>693</v>
      </c>
      <c r="C663" t="s">
        <v>604</v>
      </c>
      <c r="D663" s="91">
        <v>8911880</v>
      </c>
      <c r="E663" t="s">
        <v>121</v>
      </c>
      <c r="F663" t="s">
        <v>29</v>
      </c>
      <c r="G663">
        <v>20</v>
      </c>
      <c r="H663">
        <v>0.99</v>
      </c>
      <c r="J663" t="s">
        <v>693</v>
      </c>
      <c r="L663" t="s">
        <v>604</v>
      </c>
    </row>
    <row r="664" spans="1:12" x14ac:dyDescent="0.2">
      <c r="C664" t="s">
        <v>604</v>
      </c>
      <c r="D664" s="91">
        <v>8911852</v>
      </c>
      <c r="E664" t="s">
        <v>396</v>
      </c>
      <c r="F664" t="s">
        <v>29</v>
      </c>
      <c r="G664">
        <v>20</v>
      </c>
      <c r="H664">
        <v>0.99</v>
      </c>
      <c r="L664" t="s">
        <v>604</v>
      </c>
    </row>
    <row r="665" spans="1:12" x14ac:dyDescent="0.2">
      <c r="A665" t="s">
        <v>693</v>
      </c>
      <c r="C665" t="s">
        <v>604</v>
      </c>
      <c r="D665" s="91">
        <v>8901849</v>
      </c>
      <c r="E665" t="s">
        <v>122</v>
      </c>
      <c r="F665" t="s">
        <v>29</v>
      </c>
      <c r="G665">
        <v>20</v>
      </c>
      <c r="H665">
        <v>0.99</v>
      </c>
      <c r="J665" t="s">
        <v>693</v>
      </c>
      <c r="L665" t="s">
        <v>604</v>
      </c>
    </row>
    <row r="666" spans="1:12" x14ac:dyDescent="0.2">
      <c r="A666" t="s">
        <v>693</v>
      </c>
      <c r="B666" t="s">
        <v>603</v>
      </c>
      <c r="C666" t="s">
        <v>604</v>
      </c>
      <c r="D666" s="91">
        <v>8951869</v>
      </c>
      <c r="E666" t="s">
        <v>123</v>
      </c>
      <c r="F666" t="s">
        <v>29</v>
      </c>
      <c r="G666">
        <v>20</v>
      </c>
      <c r="H666">
        <v>0.99</v>
      </c>
      <c r="J666" t="s">
        <v>693</v>
      </c>
      <c r="K666" t="s">
        <v>603</v>
      </c>
      <c r="L666" t="s">
        <v>604</v>
      </c>
    </row>
    <row r="667" spans="1:12" x14ac:dyDescent="0.2">
      <c r="A667" t="s">
        <v>693</v>
      </c>
      <c r="C667" t="s">
        <v>604</v>
      </c>
      <c r="D667" s="91">
        <v>8951870</v>
      </c>
      <c r="E667" t="s">
        <v>124</v>
      </c>
      <c r="F667" t="s">
        <v>29</v>
      </c>
      <c r="G667">
        <v>20</v>
      </c>
      <c r="H667">
        <v>0.99</v>
      </c>
      <c r="J667" t="s">
        <v>693</v>
      </c>
      <c r="L667" t="s">
        <v>604</v>
      </c>
    </row>
    <row r="668" spans="1:12" x14ac:dyDescent="0.2">
      <c r="A668" t="s">
        <v>693</v>
      </c>
      <c r="C668" t="s">
        <v>604</v>
      </c>
      <c r="D668" s="91">
        <v>8951871</v>
      </c>
      <c r="E668" t="s">
        <v>1492</v>
      </c>
      <c r="F668" t="s">
        <v>29</v>
      </c>
      <c r="G668">
        <v>20</v>
      </c>
      <c r="H668">
        <v>0.99</v>
      </c>
      <c r="J668" t="s">
        <v>693</v>
      </c>
      <c r="L668" t="s">
        <v>604</v>
      </c>
    </row>
    <row r="669" spans="1:12" x14ac:dyDescent="0.2">
      <c r="A669" t="s">
        <v>693</v>
      </c>
      <c r="C669" t="s">
        <v>604</v>
      </c>
      <c r="D669" s="91">
        <v>8951874</v>
      </c>
      <c r="E669" t="s">
        <v>125</v>
      </c>
      <c r="F669" t="s">
        <v>29</v>
      </c>
      <c r="G669">
        <v>20</v>
      </c>
      <c r="H669">
        <v>0.99</v>
      </c>
      <c r="J669" t="s">
        <v>693</v>
      </c>
      <c r="L669" t="s">
        <v>604</v>
      </c>
    </row>
    <row r="670" spans="1:12" x14ac:dyDescent="0.2">
      <c r="A670" t="s">
        <v>693</v>
      </c>
      <c r="C670" t="s">
        <v>604</v>
      </c>
      <c r="D670" s="91">
        <v>8951875</v>
      </c>
      <c r="E670" t="s">
        <v>126</v>
      </c>
      <c r="F670" t="s">
        <v>29</v>
      </c>
      <c r="G670">
        <v>20</v>
      </c>
      <c r="H670">
        <v>0.99</v>
      </c>
      <c r="J670" t="s">
        <v>693</v>
      </c>
      <c r="L670" t="s">
        <v>604</v>
      </c>
    </row>
    <row r="671" spans="1:12" x14ac:dyDescent="0.2">
      <c r="A671" t="s">
        <v>693</v>
      </c>
      <c r="C671" t="s">
        <v>604</v>
      </c>
      <c r="D671" s="91">
        <v>8951876</v>
      </c>
      <c r="E671" t="s">
        <v>127</v>
      </c>
      <c r="F671" t="s">
        <v>29</v>
      </c>
      <c r="G671">
        <v>20</v>
      </c>
      <c r="H671">
        <v>0.99</v>
      </c>
      <c r="J671" t="s">
        <v>693</v>
      </c>
      <c r="L671" t="s">
        <v>604</v>
      </c>
    </row>
    <row r="672" spans="1:12" x14ac:dyDescent="0.2">
      <c r="A672" t="s">
        <v>693</v>
      </c>
      <c r="B672" t="s">
        <v>603</v>
      </c>
      <c r="C672" t="s">
        <v>604</v>
      </c>
      <c r="D672" s="91">
        <v>8961814</v>
      </c>
      <c r="E672" t="s">
        <v>1493</v>
      </c>
      <c r="F672" t="s">
        <v>29</v>
      </c>
      <c r="G672">
        <v>20</v>
      </c>
      <c r="H672">
        <v>0.99</v>
      </c>
      <c r="J672" t="s">
        <v>693</v>
      </c>
      <c r="K672" t="s">
        <v>603</v>
      </c>
      <c r="L672" t="s">
        <v>604</v>
      </c>
    </row>
    <row r="673" spans="1:12" x14ac:dyDescent="0.2">
      <c r="A673" t="s">
        <v>693</v>
      </c>
      <c r="C673" t="s">
        <v>604</v>
      </c>
      <c r="D673" s="91">
        <v>8961828</v>
      </c>
      <c r="E673" t="s">
        <v>305</v>
      </c>
      <c r="F673" t="s">
        <v>29</v>
      </c>
      <c r="G673">
        <v>20</v>
      </c>
      <c r="H673">
        <v>0.99</v>
      </c>
      <c r="J673" t="s">
        <v>693</v>
      </c>
      <c r="L673" t="s">
        <v>604</v>
      </c>
    </row>
    <row r="674" spans="1:12" x14ac:dyDescent="0.2">
      <c r="A674" t="s">
        <v>693</v>
      </c>
      <c r="B674" t="s">
        <v>603</v>
      </c>
      <c r="C674" t="s">
        <v>601</v>
      </c>
      <c r="D674" s="91" t="s">
        <v>1494</v>
      </c>
      <c r="E674" t="s">
        <v>1495</v>
      </c>
      <c r="G674">
        <v>30</v>
      </c>
      <c r="H674">
        <v>0.60000000000000009</v>
      </c>
      <c r="J674" t="s">
        <v>693</v>
      </c>
      <c r="K674" t="s">
        <v>603</v>
      </c>
      <c r="L674" t="s">
        <v>601</v>
      </c>
    </row>
    <row r="675" spans="1:12" x14ac:dyDescent="0.2">
      <c r="A675" t="s">
        <v>693</v>
      </c>
      <c r="B675" t="s">
        <v>603</v>
      </c>
      <c r="C675" t="s">
        <v>601</v>
      </c>
      <c r="D675" s="91" t="s">
        <v>1496</v>
      </c>
      <c r="E675" t="s">
        <v>1497</v>
      </c>
      <c r="G675">
        <v>25</v>
      </c>
      <c r="H675">
        <v>0.60000000000000009</v>
      </c>
      <c r="J675" t="s">
        <v>693</v>
      </c>
      <c r="K675" t="s">
        <v>603</v>
      </c>
      <c r="L675" t="s">
        <v>601</v>
      </c>
    </row>
    <row r="676" spans="1:12" x14ac:dyDescent="0.2">
      <c r="A676" t="s">
        <v>693</v>
      </c>
      <c r="B676" t="s">
        <v>603</v>
      </c>
      <c r="C676" t="s">
        <v>601</v>
      </c>
      <c r="D676" s="91" t="s">
        <v>1498</v>
      </c>
      <c r="E676" t="s">
        <v>1499</v>
      </c>
      <c r="G676">
        <v>30</v>
      </c>
      <c r="H676">
        <v>0.60000000000000009</v>
      </c>
      <c r="J676" t="s">
        <v>693</v>
      </c>
      <c r="K676" t="s">
        <v>603</v>
      </c>
      <c r="L676" t="s">
        <v>601</v>
      </c>
    </row>
    <row r="677" spans="1:12" x14ac:dyDescent="0.2">
      <c r="A677" t="s">
        <v>693</v>
      </c>
      <c r="C677" t="s">
        <v>601</v>
      </c>
      <c r="D677" s="91" t="s">
        <v>1500</v>
      </c>
      <c r="E677" t="s">
        <v>1501</v>
      </c>
      <c r="F677" t="s">
        <v>29</v>
      </c>
      <c r="G677">
        <v>12</v>
      </c>
      <c r="H677">
        <v>1.9</v>
      </c>
      <c r="J677" t="s">
        <v>693</v>
      </c>
      <c r="L677" t="s">
        <v>601</v>
      </c>
    </row>
    <row r="678" spans="1:12" x14ac:dyDescent="0.2">
      <c r="A678" t="s">
        <v>693</v>
      </c>
      <c r="C678" t="s">
        <v>606</v>
      </c>
      <c r="D678" s="91" t="s">
        <v>459</v>
      </c>
      <c r="E678" t="s">
        <v>128</v>
      </c>
      <c r="F678" t="s">
        <v>26</v>
      </c>
      <c r="G678">
        <v>18</v>
      </c>
      <c r="H678">
        <v>1.2</v>
      </c>
      <c r="J678" t="s">
        <v>693</v>
      </c>
      <c r="L678" t="s">
        <v>606</v>
      </c>
    </row>
    <row r="679" spans="1:12" x14ac:dyDescent="0.2">
      <c r="A679" t="s">
        <v>693</v>
      </c>
      <c r="B679" t="s">
        <v>603</v>
      </c>
      <c r="C679" t="s">
        <v>606</v>
      </c>
      <c r="D679" s="91" t="s">
        <v>460</v>
      </c>
      <c r="E679" t="s">
        <v>129</v>
      </c>
      <c r="F679" t="s">
        <v>26</v>
      </c>
      <c r="G679">
        <v>18</v>
      </c>
      <c r="H679">
        <v>1.2</v>
      </c>
      <c r="J679" t="s">
        <v>693</v>
      </c>
      <c r="K679" t="s">
        <v>603</v>
      </c>
      <c r="L679" t="s">
        <v>606</v>
      </c>
    </row>
    <row r="681" spans="1:12" x14ac:dyDescent="0.2">
      <c r="D681" s="91" t="s">
        <v>130</v>
      </c>
    </row>
    <row r="682" spans="1:12" x14ac:dyDescent="0.2">
      <c r="C682" t="s">
        <v>604</v>
      </c>
      <c r="D682" s="91">
        <v>8951866</v>
      </c>
      <c r="E682" t="s">
        <v>1502</v>
      </c>
      <c r="F682" t="s">
        <v>26</v>
      </c>
      <c r="G682">
        <v>10</v>
      </c>
      <c r="H682">
        <v>3.49</v>
      </c>
      <c r="L682" t="s">
        <v>604</v>
      </c>
    </row>
    <row r="683" spans="1:12" x14ac:dyDescent="0.2">
      <c r="A683" t="s">
        <v>693</v>
      </c>
      <c r="B683" t="s">
        <v>603</v>
      </c>
      <c r="C683" t="s">
        <v>604</v>
      </c>
      <c r="D683" s="91">
        <v>8951862</v>
      </c>
      <c r="E683" t="s">
        <v>1503</v>
      </c>
      <c r="F683" t="s">
        <v>26</v>
      </c>
      <c r="G683">
        <v>10</v>
      </c>
      <c r="H683">
        <v>3.49</v>
      </c>
      <c r="J683" t="s">
        <v>693</v>
      </c>
      <c r="K683" t="s">
        <v>603</v>
      </c>
      <c r="L683" t="s">
        <v>604</v>
      </c>
    </row>
    <row r="684" spans="1:12" x14ac:dyDescent="0.2">
      <c r="A684" t="s">
        <v>693</v>
      </c>
      <c r="C684" t="s">
        <v>604</v>
      </c>
      <c r="D684" s="91">
        <v>8951861</v>
      </c>
      <c r="E684" t="s">
        <v>1504</v>
      </c>
      <c r="F684" t="s">
        <v>26</v>
      </c>
      <c r="G684">
        <v>10</v>
      </c>
      <c r="H684">
        <v>3.49</v>
      </c>
      <c r="J684" t="s">
        <v>693</v>
      </c>
      <c r="L684" t="s">
        <v>604</v>
      </c>
    </row>
    <row r="685" spans="1:12" x14ac:dyDescent="0.2">
      <c r="C685" t="s">
        <v>604</v>
      </c>
      <c r="D685" s="91">
        <v>8951865</v>
      </c>
      <c r="E685" t="s">
        <v>1505</v>
      </c>
      <c r="F685" t="s">
        <v>26</v>
      </c>
      <c r="G685">
        <v>10</v>
      </c>
      <c r="H685">
        <v>3.49</v>
      </c>
      <c r="L685" t="s">
        <v>604</v>
      </c>
    </row>
    <row r="686" spans="1:12" x14ac:dyDescent="0.2">
      <c r="C686" t="s">
        <v>604</v>
      </c>
      <c r="D686" s="91">
        <v>8951864</v>
      </c>
      <c r="E686" t="s">
        <v>1506</v>
      </c>
      <c r="F686" t="s">
        <v>26</v>
      </c>
      <c r="G686">
        <v>10</v>
      </c>
      <c r="H686">
        <v>3.49</v>
      </c>
      <c r="L686" t="s">
        <v>604</v>
      </c>
    </row>
    <row r="687" spans="1:12" x14ac:dyDescent="0.2">
      <c r="A687" t="s">
        <v>693</v>
      </c>
      <c r="C687" t="s">
        <v>604</v>
      </c>
      <c r="D687" s="91">
        <v>8951863</v>
      </c>
      <c r="E687" t="s">
        <v>1507</v>
      </c>
      <c r="F687" t="s">
        <v>26</v>
      </c>
      <c r="G687">
        <v>10</v>
      </c>
      <c r="H687">
        <v>3.49</v>
      </c>
      <c r="J687" t="s">
        <v>693</v>
      </c>
      <c r="L687" t="s">
        <v>604</v>
      </c>
    </row>
    <row r="688" spans="1:12" x14ac:dyDescent="0.2">
      <c r="A688" t="s">
        <v>693</v>
      </c>
      <c r="C688" t="s">
        <v>604</v>
      </c>
      <c r="D688" s="91">
        <v>8951860</v>
      </c>
      <c r="E688" t="s">
        <v>1508</v>
      </c>
      <c r="F688" t="s">
        <v>26</v>
      </c>
      <c r="G688">
        <v>10</v>
      </c>
      <c r="H688">
        <v>3.49</v>
      </c>
      <c r="J688" t="s">
        <v>693</v>
      </c>
      <c r="L688" t="s">
        <v>604</v>
      </c>
    </row>
    <row r="689" spans="1:12" x14ac:dyDescent="0.2">
      <c r="A689" t="s">
        <v>693</v>
      </c>
      <c r="C689" t="s">
        <v>606</v>
      </c>
      <c r="D689" s="91" t="s">
        <v>1509</v>
      </c>
      <c r="E689" t="s">
        <v>1510</v>
      </c>
      <c r="G689">
        <v>10</v>
      </c>
      <c r="H689">
        <v>3.49</v>
      </c>
      <c r="J689" t="s">
        <v>693</v>
      </c>
      <c r="L689" t="s">
        <v>606</v>
      </c>
    </row>
    <row r="690" spans="1:12" x14ac:dyDescent="0.2">
      <c r="A690" t="s">
        <v>693</v>
      </c>
      <c r="C690" t="s">
        <v>606</v>
      </c>
      <c r="D690" s="91" t="s">
        <v>1511</v>
      </c>
      <c r="E690" t="s">
        <v>1512</v>
      </c>
      <c r="F690" t="s">
        <v>26</v>
      </c>
      <c r="G690">
        <v>10</v>
      </c>
      <c r="H690">
        <v>3.89</v>
      </c>
      <c r="J690" t="s">
        <v>693</v>
      </c>
      <c r="L690" t="s">
        <v>606</v>
      </c>
    </row>
    <row r="691" spans="1:12" x14ac:dyDescent="0.2">
      <c r="A691" t="s">
        <v>693</v>
      </c>
      <c r="C691" t="s">
        <v>601</v>
      </c>
      <c r="D691" s="91" t="s">
        <v>1513</v>
      </c>
      <c r="E691" t="s">
        <v>1514</v>
      </c>
      <c r="F691" t="s">
        <v>1515</v>
      </c>
      <c r="G691">
        <v>10</v>
      </c>
      <c r="H691">
        <v>4.5</v>
      </c>
      <c r="J691" t="s">
        <v>693</v>
      </c>
      <c r="L691" t="s">
        <v>601</v>
      </c>
    </row>
    <row r="692" spans="1:12" x14ac:dyDescent="0.2">
      <c r="C692" t="s">
        <v>601</v>
      </c>
      <c r="D692" s="91" t="s">
        <v>1516</v>
      </c>
      <c r="E692" t="s">
        <v>1517</v>
      </c>
      <c r="F692" t="s">
        <v>1518</v>
      </c>
      <c r="G692">
        <v>10</v>
      </c>
      <c r="H692">
        <v>4.5</v>
      </c>
      <c r="I692" t="s">
        <v>700</v>
      </c>
      <c r="L692" t="s">
        <v>601</v>
      </c>
    </row>
    <row r="693" spans="1:12" x14ac:dyDescent="0.2">
      <c r="C693" t="s">
        <v>601</v>
      </c>
      <c r="D693" s="91" t="s">
        <v>1519</v>
      </c>
      <c r="E693" t="s">
        <v>1520</v>
      </c>
      <c r="F693" t="s">
        <v>1521</v>
      </c>
      <c r="G693">
        <v>10</v>
      </c>
      <c r="H693">
        <v>4.5</v>
      </c>
      <c r="I693" t="s">
        <v>700</v>
      </c>
      <c r="L693" t="s">
        <v>601</v>
      </c>
    </row>
    <row r="694" spans="1:12" x14ac:dyDescent="0.2">
      <c r="A694" t="s">
        <v>1522</v>
      </c>
      <c r="B694" t="s">
        <v>603</v>
      </c>
      <c r="C694" t="s">
        <v>601</v>
      </c>
      <c r="D694" s="91" t="s">
        <v>1523</v>
      </c>
      <c r="E694" t="s">
        <v>1524</v>
      </c>
      <c r="F694" t="s">
        <v>738</v>
      </c>
      <c r="G694">
        <v>9</v>
      </c>
      <c r="H694">
        <v>3.9</v>
      </c>
      <c r="J694" t="s">
        <v>1522</v>
      </c>
      <c r="K694" t="s">
        <v>603</v>
      </c>
      <c r="L694" t="s">
        <v>601</v>
      </c>
    </row>
    <row r="695" spans="1:12" x14ac:dyDescent="0.2">
      <c r="A695" t="s">
        <v>1522</v>
      </c>
      <c r="B695" t="s">
        <v>603</v>
      </c>
      <c r="C695" t="s">
        <v>601</v>
      </c>
      <c r="D695" s="91" t="s">
        <v>1525</v>
      </c>
      <c r="E695" t="s">
        <v>1526</v>
      </c>
      <c r="F695" t="s">
        <v>738</v>
      </c>
      <c r="G695">
        <v>9</v>
      </c>
      <c r="H695">
        <v>3.9</v>
      </c>
      <c r="J695" t="s">
        <v>1522</v>
      </c>
      <c r="K695" t="s">
        <v>603</v>
      </c>
      <c r="L695" t="s">
        <v>601</v>
      </c>
    </row>
    <row r="696" spans="1:12" x14ac:dyDescent="0.2">
      <c r="A696" t="s">
        <v>1522</v>
      </c>
      <c r="B696" t="s">
        <v>603</v>
      </c>
      <c r="C696" t="s">
        <v>601</v>
      </c>
      <c r="D696" s="91" t="s">
        <v>1527</v>
      </c>
      <c r="E696" t="s">
        <v>1528</v>
      </c>
      <c r="F696" t="s">
        <v>738</v>
      </c>
      <c r="G696">
        <v>9</v>
      </c>
      <c r="H696">
        <v>3.9</v>
      </c>
      <c r="J696" t="s">
        <v>1522</v>
      </c>
      <c r="K696" t="s">
        <v>603</v>
      </c>
      <c r="L696" t="s">
        <v>601</v>
      </c>
    </row>
    <row r="697" spans="1:12" x14ac:dyDescent="0.2">
      <c r="A697" t="s">
        <v>693</v>
      </c>
      <c r="C697" t="s">
        <v>601</v>
      </c>
      <c r="D697" s="91" t="s">
        <v>584</v>
      </c>
      <c r="E697" t="s">
        <v>131</v>
      </c>
      <c r="F697" t="s">
        <v>132</v>
      </c>
      <c r="G697">
        <v>12</v>
      </c>
      <c r="H697">
        <v>3.9</v>
      </c>
      <c r="J697" t="s">
        <v>693</v>
      </c>
      <c r="L697" t="s">
        <v>601</v>
      </c>
    </row>
    <row r="698" spans="1:12" x14ac:dyDescent="0.2">
      <c r="A698" t="s">
        <v>693</v>
      </c>
      <c r="C698" t="s">
        <v>601</v>
      </c>
      <c r="D698" s="91" t="s">
        <v>1529</v>
      </c>
      <c r="E698" t="s">
        <v>131</v>
      </c>
      <c r="F698" t="s">
        <v>132</v>
      </c>
      <c r="G698">
        <v>50</v>
      </c>
      <c r="H698">
        <v>1</v>
      </c>
      <c r="I698" t="s">
        <v>700</v>
      </c>
      <c r="J698" t="s">
        <v>693</v>
      </c>
      <c r="L698" t="s">
        <v>601</v>
      </c>
    </row>
    <row r="699" spans="1:12" x14ac:dyDescent="0.2">
      <c r="A699" t="s">
        <v>693</v>
      </c>
      <c r="C699" t="s">
        <v>601</v>
      </c>
      <c r="D699" s="91" t="s">
        <v>1530</v>
      </c>
      <c r="E699" t="s">
        <v>1531</v>
      </c>
      <c r="G699">
        <v>12</v>
      </c>
      <c r="H699">
        <v>3.9</v>
      </c>
      <c r="J699" t="s">
        <v>693</v>
      </c>
      <c r="L699" t="s">
        <v>601</v>
      </c>
    </row>
    <row r="700" spans="1:12" x14ac:dyDescent="0.2">
      <c r="A700" t="s">
        <v>693</v>
      </c>
      <c r="C700" t="s">
        <v>606</v>
      </c>
      <c r="D700" s="91" t="s">
        <v>1532</v>
      </c>
      <c r="E700" t="s">
        <v>1533</v>
      </c>
      <c r="G700">
        <v>10</v>
      </c>
      <c r="H700">
        <v>3.99</v>
      </c>
      <c r="J700" t="s">
        <v>693</v>
      </c>
      <c r="L700" t="s">
        <v>606</v>
      </c>
    </row>
    <row r="701" spans="1:12" x14ac:dyDescent="0.2">
      <c r="C701" t="s">
        <v>606</v>
      </c>
      <c r="D701" s="91" t="s">
        <v>1534</v>
      </c>
      <c r="E701" t="s">
        <v>1535</v>
      </c>
      <c r="G701">
        <v>10</v>
      </c>
      <c r="H701">
        <v>3.99</v>
      </c>
      <c r="L701" t="s">
        <v>606</v>
      </c>
    </row>
    <row r="702" spans="1:12" x14ac:dyDescent="0.2">
      <c r="A702" t="s">
        <v>693</v>
      </c>
      <c r="B702" t="s">
        <v>603</v>
      </c>
      <c r="C702" t="s">
        <v>606</v>
      </c>
      <c r="D702" s="91" t="s">
        <v>1536</v>
      </c>
      <c r="E702" t="s">
        <v>1537</v>
      </c>
      <c r="F702" t="s">
        <v>29</v>
      </c>
      <c r="G702">
        <v>30</v>
      </c>
      <c r="H702">
        <v>1.29</v>
      </c>
      <c r="J702" t="s">
        <v>693</v>
      </c>
      <c r="K702" t="s">
        <v>603</v>
      </c>
      <c r="L702" t="s">
        <v>606</v>
      </c>
    </row>
    <row r="703" spans="1:12" x14ac:dyDescent="0.2">
      <c r="A703" t="s">
        <v>693</v>
      </c>
      <c r="C703" t="s">
        <v>606</v>
      </c>
      <c r="D703" s="91" t="s">
        <v>461</v>
      </c>
      <c r="E703" t="s">
        <v>306</v>
      </c>
      <c r="G703">
        <v>30</v>
      </c>
      <c r="H703">
        <v>1.29</v>
      </c>
      <c r="J703" t="s">
        <v>693</v>
      </c>
      <c r="L703" t="s">
        <v>606</v>
      </c>
    </row>
    <row r="704" spans="1:12" x14ac:dyDescent="0.2">
      <c r="C704" t="s">
        <v>606</v>
      </c>
      <c r="D704" s="91" t="s">
        <v>1538</v>
      </c>
      <c r="E704" t="s">
        <v>1539</v>
      </c>
      <c r="G704">
        <v>6</v>
      </c>
      <c r="H704">
        <v>5.99</v>
      </c>
      <c r="L704" t="s">
        <v>606</v>
      </c>
    </row>
    <row r="705" spans="1:12" x14ac:dyDescent="0.2">
      <c r="C705" t="s">
        <v>606</v>
      </c>
      <c r="D705" s="91" t="s">
        <v>1540</v>
      </c>
      <c r="E705" t="s">
        <v>1541</v>
      </c>
      <c r="G705">
        <v>10</v>
      </c>
      <c r="H705">
        <v>5.49</v>
      </c>
      <c r="L705" t="s">
        <v>606</v>
      </c>
    </row>
    <row r="706" spans="1:12" x14ac:dyDescent="0.2">
      <c r="C706" t="s">
        <v>606</v>
      </c>
      <c r="D706" s="91" t="s">
        <v>1542</v>
      </c>
      <c r="E706" t="s">
        <v>1543</v>
      </c>
      <c r="G706">
        <v>6</v>
      </c>
      <c r="H706">
        <v>5.59</v>
      </c>
      <c r="L706" t="s">
        <v>606</v>
      </c>
    </row>
    <row r="707" spans="1:12" x14ac:dyDescent="0.2">
      <c r="C707" t="s">
        <v>606</v>
      </c>
      <c r="D707" s="91" t="s">
        <v>1544</v>
      </c>
      <c r="E707" t="s">
        <v>1545</v>
      </c>
      <c r="G707">
        <v>6</v>
      </c>
      <c r="H707">
        <v>3.99</v>
      </c>
      <c r="L707" t="s">
        <v>606</v>
      </c>
    </row>
    <row r="708" spans="1:12" x14ac:dyDescent="0.2">
      <c r="A708" t="s">
        <v>693</v>
      </c>
      <c r="C708" t="s">
        <v>606</v>
      </c>
      <c r="D708" s="91" t="s">
        <v>585</v>
      </c>
      <c r="E708" t="s">
        <v>595</v>
      </c>
      <c r="G708">
        <v>8</v>
      </c>
      <c r="H708">
        <v>3.99</v>
      </c>
      <c r="J708" t="s">
        <v>693</v>
      </c>
      <c r="L708" t="s">
        <v>606</v>
      </c>
    </row>
    <row r="709" spans="1:12" x14ac:dyDescent="0.2">
      <c r="C709" t="s">
        <v>606</v>
      </c>
      <c r="D709" s="91" t="s">
        <v>462</v>
      </c>
      <c r="E709" t="s">
        <v>307</v>
      </c>
      <c r="G709">
        <v>6</v>
      </c>
      <c r="H709">
        <v>4.99</v>
      </c>
      <c r="L709" t="s">
        <v>606</v>
      </c>
    </row>
    <row r="710" spans="1:12" x14ac:dyDescent="0.2">
      <c r="A710" t="s">
        <v>693</v>
      </c>
      <c r="B710" t="s">
        <v>603</v>
      </c>
      <c r="C710" t="s">
        <v>936</v>
      </c>
      <c r="D710" s="91" t="s">
        <v>1546</v>
      </c>
      <c r="E710" t="s">
        <v>1547</v>
      </c>
      <c r="G710">
        <v>1</v>
      </c>
      <c r="H710">
        <v>37.799999999999997</v>
      </c>
      <c r="J710" t="s">
        <v>693</v>
      </c>
      <c r="K710" t="s">
        <v>603</v>
      </c>
      <c r="L710" t="s">
        <v>936</v>
      </c>
    </row>
    <row r="711" spans="1:12" x14ac:dyDescent="0.2">
      <c r="A711" t="s">
        <v>693</v>
      </c>
      <c r="C711" t="s">
        <v>606</v>
      </c>
      <c r="D711" s="91" t="s">
        <v>1548</v>
      </c>
      <c r="E711" t="s">
        <v>1549</v>
      </c>
      <c r="G711">
        <v>1</v>
      </c>
      <c r="H711">
        <v>57.6</v>
      </c>
      <c r="J711" t="s">
        <v>693</v>
      </c>
      <c r="L711" t="s">
        <v>606</v>
      </c>
    </row>
    <row r="712" spans="1:12" x14ac:dyDescent="0.2">
      <c r="A712" t="s">
        <v>693</v>
      </c>
      <c r="C712" t="s">
        <v>936</v>
      </c>
      <c r="D712" s="91" t="s">
        <v>1550</v>
      </c>
      <c r="E712" t="s">
        <v>1551</v>
      </c>
      <c r="G712">
        <v>1</v>
      </c>
      <c r="H712">
        <v>37.799999999999997</v>
      </c>
      <c r="J712" t="s">
        <v>693</v>
      </c>
      <c r="L712" t="s">
        <v>936</v>
      </c>
    </row>
    <row r="713" spans="1:12" x14ac:dyDescent="0.2">
      <c r="A713" t="s">
        <v>693</v>
      </c>
      <c r="C713" t="s">
        <v>606</v>
      </c>
      <c r="D713" s="91" t="s">
        <v>1552</v>
      </c>
      <c r="E713" t="s">
        <v>1553</v>
      </c>
      <c r="G713">
        <v>1</v>
      </c>
      <c r="H713">
        <v>57.6</v>
      </c>
      <c r="J713" t="s">
        <v>693</v>
      </c>
      <c r="L713" t="s">
        <v>606</v>
      </c>
    </row>
    <row r="714" spans="1:12" x14ac:dyDescent="0.2">
      <c r="A714" t="s">
        <v>693</v>
      </c>
      <c r="B714" t="s">
        <v>603</v>
      </c>
      <c r="C714" t="s">
        <v>936</v>
      </c>
      <c r="D714" s="91" t="s">
        <v>1554</v>
      </c>
      <c r="E714" t="s">
        <v>1547</v>
      </c>
      <c r="G714">
        <v>1</v>
      </c>
      <c r="H714">
        <v>37.799999999999997</v>
      </c>
      <c r="J714" t="s">
        <v>693</v>
      </c>
      <c r="K714" t="s">
        <v>603</v>
      </c>
      <c r="L714" t="s">
        <v>936</v>
      </c>
    </row>
    <row r="715" spans="1:12" x14ac:dyDescent="0.2">
      <c r="C715" t="s">
        <v>606</v>
      </c>
      <c r="D715" s="91" t="s">
        <v>463</v>
      </c>
      <c r="E715" t="s">
        <v>133</v>
      </c>
      <c r="G715">
        <v>6</v>
      </c>
      <c r="H715">
        <v>5.49</v>
      </c>
      <c r="L715" t="s">
        <v>606</v>
      </c>
    </row>
    <row r="716" spans="1:12" x14ac:dyDescent="0.2">
      <c r="C716" t="s">
        <v>606</v>
      </c>
      <c r="D716" s="91" t="s">
        <v>464</v>
      </c>
      <c r="E716" t="s">
        <v>134</v>
      </c>
      <c r="G716">
        <v>6</v>
      </c>
      <c r="H716">
        <v>5.49</v>
      </c>
      <c r="L716" t="s">
        <v>606</v>
      </c>
    </row>
    <row r="717" spans="1:12" x14ac:dyDescent="0.2">
      <c r="C717" t="s">
        <v>606</v>
      </c>
      <c r="D717" s="91" t="s">
        <v>465</v>
      </c>
      <c r="E717" t="s">
        <v>135</v>
      </c>
      <c r="G717">
        <v>6</v>
      </c>
      <c r="H717">
        <v>5.49</v>
      </c>
      <c r="L717" t="s">
        <v>606</v>
      </c>
    </row>
    <row r="718" spans="1:12" x14ac:dyDescent="0.2">
      <c r="C718" t="s">
        <v>606</v>
      </c>
      <c r="D718" s="91" t="s">
        <v>1555</v>
      </c>
      <c r="E718" t="s">
        <v>1556</v>
      </c>
      <c r="G718">
        <v>6</v>
      </c>
      <c r="H718">
        <v>5.49</v>
      </c>
      <c r="L718" t="s">
        <v>606</v>
      </c>
    </row>
    <row r="719" spans="1:12" x14ac:dyDescent="0.2">
      <c r="C719" t="s">
        <v>606</v>
      </c>
      <c r="D719" s="91" t="s">
        <v>1557</v>
      </c>
      <c r="E719" t="s">
        <v>1558</v>
      </c>
      <c r="G719">
        <v>6</v>
      </c>
      <c r="H719">
        <v>5.49</v>
      </c>
      <c r="L719" t="s">
        <v>606</v>
      </c>
    </row>
    <row r="720" spans="1:12" x14ac:dyDescent="0.2">
      <c r="B720" t="s">
        <v>603</v>
      </c>
      <c r="C720" t="s">
        <v>606</v>
      </c>
      <c r="D720" s="91" t="s">
        <v>466</v>
      </c>
      <c r="E720" t="s">
        <v>136</v>
      </c>
      <c r="G720">
        <v>6</v>
      </c>
      <c r="H720">
        <v>5.49</v>
      </c>
      <c r="K720" t="s">
        <v>603</v>
      </c>
      <c r="L720" t="s">
        <v>606</v>
      </c>
    </row>
    <row r="721" spans="1:12" x14ac:dyDescent="0.2">
      <c r="C721" t="s">
        <v>606</v>
      </c>
      <c r="D721" s="91" t="s">
        <v>1559</v>
      </c>
      <c r="E721" t="s">
        <v>1560</v>
      </c>
      <c r="G721">
        <v>6</v>
      </c>
      <c r="H721">
        <v>5.49</v>
      </c>
      <c r="L721" t="s">
        <v>606</v>
      </c>
    </row>
    <row r="722" spans="1:12" x14ac:dyDescent="0.2">
      <c r="A722" t="s">
        <v>1522</v>
      </c>
      <c r="C722" t="s">
        <v>601</v>
      </c>
      <c r="D722" s="91" t="s">
        <v>1561</v>
      </c>
      <c r="E722" t="s">
        <v>1562</v>
      </c>
      <c r="F722" t="s">
        <v>738</v>
      </c>
      <c r="G722">
        <v>8</v>
      </c>
      <c r="H722">
        <v>7.9</v>
      </c>
      <c r="J722" t="s">
        <v>1522</v>
      </c>
      <c r="L722" t="s">
        <v>601</v>
      </c>
    </row>
    <row r="723" spans="1:12" x14ac:dyDescent="0.2">
      <c r="A723" t="s">
        <v>1522</v>
      </c>
      <c r="C723" t="s">
        <v>601</v>
      </c>
      <c r="D723" s="91" t="s">
        <v>1563</v>
      </c>
      <c r="E723" t="s">
        <v>1564</v>
      </c>
      <c r="F723" t="s">
        <v>738</v>
      </c>
      <c r="G723">
        <v>12</v>
      </c>
      <c r="H723">
        <v>4.9000000000000004</v>
      </c>
      <c r="J723" t="s">
        <v>1522</v>
      </c>
      <c r="L723" t="s">
        <v>601</v>
      </c>
    </row>
    <row r="724" spans="1:12" x14ac:dyDescent="0.2">
      <c r="A724" t="s">
        <v>693</v>
      </c>
      <c r="B724" t="s">
        <v>603</v>
      </c>
      <c r="C724" t="s">
        <v>601</v>
      </c>
      <c r="D724" s="91" t="s">
        <v>467</v>
      </c>
      <c r="E724" t="s">
        <v>385</v>
      </c>
      <c r="F724" t="s">
        <v>71</v>
      </c>
      <c r="G724">
        <v>6</v>
      </c>
      <c r="H724">
        <v>3.5</v>
      </c>
      <c r="J724" t="s">
        <v>693</v>
      </c>
      <c r="K724" t="s">
        <v>603</v>
      </c>
      <c r="L724" t="s">
        <v>601</v>
      </c>
    </row>
    <row r="725" spans="1:12" x14ac:dyDescent="0.2">
      <c r="A725" t="s">
        <v>693</v>
      </c>
      <c r="B725" t="s">
        <v>603</v>
      </c>
      <c r="C725" t="s">
        <v>601</v>
      </c>
      <c r="D725" s="91" t="s">
        <v>468</v>
      </c>
      <c r="E725" t="s">
        <v>386</v>
      </c>
      <c r="F725" t="s">
        <v>71</v>
      </c>
      <c r="G725">
        <v>6</v>
      </c>
      <c r="H725">
        <v>3.5</v>
      </c>
      <c r="J725" t="s">
        <v>693</v>
      </c>
      <c r="K725" t="s">
        <v>603</v>
      </c>
      <c r="L725" t="s">
        <v>601</v>
      </c>
    </row>
    <row r="726" spans="1:12" x14ac:dyDescent="0.2">
      <c r="A726" t="s">
        <v>693</v>
      </c>
      <c r="B726" t="s">
        <v>603</v>
      </c>
      <c r="C726" t="s">
        <v>601</v>
      </c>
      <c r="D726" s="91" t="s">
        <v>469</v>
      </c>
      <c r="E726" t="s">
        <v>387</v>
      </c>
      <c r="F726" t="s">
        <v>71</v>
      </c>
      <c r="G726">
        <v>6</v>
      </c>
      <c r="H726">
        <v>3.5</v>
      </c>
      <c r="J726" t="s">
        <v>693</v>
      </c>
      <c r="K726" t="s">
        <v>603</v>
      </c>
      <c r="L726" t="s">
        <v>601</v>
      </c>
    </row>
    <row r="727" spans="1:12" x14ac:dyDescent="0.2">
      <c r="A727" t="s">
        <v>693</v>
      </c>
      <c r="B727" t="s">
        <v>603</v>
      </c>
      <c r="C727" t="s">
        <v>601</v>
      </c>
      <c r="D727" s="91" t="s">
        <v>471</v>
      </c>
      <c r="E727" t="s">
        <v>409</v>
      </c>
      <c r="F727" t="s">
        <v>71</v>
      </c>
      <c r="G727">
        <v>6</v>
      </c>
      <c r="H727">
        <v>3.5</v>
      </c>
      <c r="J727" t="s">
        <v>693</v>
      </c>
      <c r="K727" t="s">
        <v>603</v>
      </c>
      <c r="L727" t="s">
        <v>601</v>
      </c>
    </row>
    <row r="728" spans="1:12" x14ac:dyDescent="0.2">
      <c r="A728" t="s">
        <v>693</v>
      </c>
      <c r="B728" t="s">
        <v>603</v>
      </c>
      <c r="C728" t="s">
        <v>601</v>
      </c>
      <c r="D728" s="91" t="s">
        <v>470</v>
      </c>
      <c r="E728" t="s">
        <v>388</v>
      </c>
      <c r="F728" t="s">
        <v>71</v>
      </c>
      <c r="G728">
        <v>6</v>
      </c>
      <c r="H728">
        <v>3.5</v>
      </c>
      <c r="J728" t="s">
        <v>693</v>
      </c>
      <c r="K728" t="s">
        <v>603</v>
      </c>
      <c r="L728" t="s">
        <v>601</v>
      </c>
    </row>
    <row r="729" spans="1:12" x14ac:dyDescent="0.2">
      <c r="A729" t="s">
        <v>693</v>
      </c>
      <c r="B729" t="s">
        <v>603</v>
      </c>
      <c r="C729" t="s">
        <v>601</v>
      </c>
      <c r="D729" s="91" t="s">
        <v>1565</v>
      </c>
      <c r="E729" t="s">
        <v>1566</v>
      </c>
      <c r="F729" t="s">
        <v>71</v>
      </c>
      <c r="G729">
        <v>6</v>
      </c>
      <c r="H729">
        <v>3.5</v>
      </c>
      <c r="J729" t="s">
        <v>693</v>
      </c>
      <c r="K729" t="s">
        <v>603</v>
      </c>
      <c r="L729" t="s">
        <v>601</v>
      </c>
    </row>
    <row r="730" spans="1:12" x14ac:dyDescent="0.2">
      <c r="C730" t="s">
        <v>601</v>
      </c>
      <c r="D730" s="91" t="s">
        <v>1567</v>
      </c>
      <c r="E730" t="s">
        <v>1568</v>
      </c>
      <c r="F730" t="s">
        <v>69</v>
      </c>
      <c r="G730">
        <v>8</v>
      </c>
      <c r="H730">
        <v>4.9000000000000004</v>
      </c>
      <c r="L730" t="s">
        <v>601</v>
      </c>
    </row>
    <row r="731" spans="1:12" x14ac:dyDescent="0.2">
      <c r="C731" t="s">
        <v>601</v>
      </c>
      <c r="D731" s="91" t="s">
        <v>1569</v>
      </c>
      <c r="E731" t="s">
        <v>1570</v>
      </c>
      <c r="F731" t="s">
        <v>69</v>
      </c>
      <c r="G731">
        <v>8</v>
      </c>
      <c r="H731">
        <v>4.5</v>
      </c>
      <c r="L731" t="s">
        <v>601</v>
      </c>
    </row>
    <row r="732" spans="1:12" x14ac:dyDescent="0.2">
      <c r="C732" t="s">
        <v>601</v>
      </c>
      <c r="D732" s="91" t="s">
        <v>667</v>
      </c>
      <c r="E732" t="s">
        <v>682</v>
      </c>
      <c r="F732" t="s">
        <v>69</v>
      </c>
      <c r="G732">
        <v>8</v>
      </c>
      <c r="H732">
        <v>4.9000000000000004</v>
      </c>
      <c r="L732" t="s">
        <v>601</v>
      </c>
    </row>
    <row r="733" spans="1:12" x14ac:dyDescent="0.2">
      <c r="B733" t="s">
        <v>603</v>
      </c>
      <c r="C733" t="s">
        <v>601</v>
      </c>
      <c r="D733" s="91" t="s">
        <v>1571</v>
      </c>
      <c r="E733" t="s">
        <v>1572</v>
      </c>
      <c r="F733" t="s">
        <v>97</v>
      </c>
      <c r="G733">
        <v>10</v>
      </c>
      <c r="H733">
        <v>5.9</v>
      </c>
      <c r="K733" t="s">
        <v>603</v>
      </c>
      <c r="L733" t="s">
        <v>601</v>
      </c>
    </row>
    <row r="734" spans="1:12" x14ac:dyDescent="0.2">
      <c r="D734" s="91" t="s">
        <v>137</v>
      </c>
    </row>
    <row r="735" spans="1:12" x14ac:dyDescent="0.2">
      <c r="A735" t="s">
        <v>693</v>
      </c>
      <c r="C735" t="s">
        <v>606</v>
      </c>
      <c r="D735" s="91" t="s">
        <v>1573</v>
      </c>
      <c r="E735" t="s">
        <v>1574</v>
      </c>
      <c r="F735" t="s">
        <v>26</v>
      </c>
      <c r="G735">
        <v>6</v>
      </c>
      <c r="H735">
        <v>3.29</v>
      </c>
      <c r="J735" t="s">
        <v>693</v>
      </c>
      <c r="L735" t="s">
        <v>606</v>
      </c>
    </row>
    <row r="736" spans="1:12" x14ac:dyDescent="0.2">
      <c r="A736" t="s">
        <v>693</v>
      </c>
      <c r="B736" t="s">
        <v>603</v>
      </c>
      <c r="C736" t="s">
        <v>606</v>
      </c>
      <c r="D736" s="91" t="s">
        <v>1575</v>
      </c>
      <c r="E736" t="s">
        <v>1576</v>
      </c>
      <c r="F736" t="s">
        <v>26</v>
      </c>
      <c r="G736">
        <v>6</v>
      </c>
      <c r="H736">
        <v>3.19</v>
      </c>
      <c r="J736" t="s">
        <v>693</v>
      </c>
      <c r="K736" t="s">
        <v>603</v>
      </c>
      <c r="L736" t="s">
        <v>606</v>
      </c>
    </row>
    <row r="737" spans="1:12" x14ac:dyDescent="0.2">
      <c r="A737" t="s">
        <v>693</v>
      </c>
      <c r="C737" t="s">
        <v>604</v>
      </c>
      <c r="D737" s="91">
        <v>8911923</v>
      </c>
      <c r="E737" t="s">
        <v>1577</v>
      </c>
      <c r="F737" t="s">
        <v>29</v>
      </c>
      <c r="G737">
        <v>7</v>
      </c>
      <c r="H737">
        <v>3.49</v>
      </c>
      <c r="J737" t="s">
        <v>693</v>
      </c>
      <c r="L737" t="s">
        <v>604</v>
      </c>
    </row>
    <row r="738" spans="1:12" x14ac:dyDescent="0.2">
      <c r="A738" t="s">
        <v>693</v>
      </c>
      <c r="C738" t="s">
        <v>604</v>
      </c>
      <c r="D738" s="91">
        <v>8911924</v>
      </c>
      <c r="E738" t="s">
        <v>1578</v>
      </c>
      <c r="F738" t="s">
        <v>29</v>
      </c>
      <c r="G738">
        <v>7</v>
      </c>
      <c r="H738">
        <v>3.49</v>
      </c>
      <c r="J738" t="s">
        <v>693</v>
      </c>
      <c r="L738" t="s">
        <v>604</v>
      </c>
    </row>
    <row r="739" spans="1:12" x14ac:dyDescent="0.2">
      <c r="A739" t="s">
        <v>693</v>
      </c>
      <c r="C739" t="s">
        <v>604</v>
      </c>
      <c r="D739" s="91">
        <v>8911935</v>
      </c>
      <c r="E739" t="s">
        <v>1579</v>
      </c>
      <c r="F739" t="s">
        <v>29</v>
      </c>
      <c r="G739">
        <v>7</v>
      </c>
      <c r="H739">
        <v>3.49</v>
      </c>
      <c r="J739" t="s">
        <v>693</v>
      </c>
      <c r="L739" t="s">
        <v>604</v>
      </c>
    </row>
    <row r="740" spans="1:12" x14ac:dyDescent="0.2">
      <c r="C740" t="s">
        <v>607</v>
      </c>
      <c r="D740" s="91">
        <v>119</v>
      </c>
      <c r="E740" t="s">
        <v>668</v>
      </c>
      <c r="F740" t="s">
        <v>29</v>
      </c>
      <c r="G740">
        <v>12</v>
      </c>
      <c r="H740">
        <v>3.2</v>
      </c>
      <c r="L740" t="s">
        <v>607</v>
      </c>
    </row>
    <row r="741" spans="1:12" x14ac:dyDescent="0.2">
      <c r="C741" t="s">
        <v>607</v>
      </c>
      <c r="D741" s="91">
        <v>151</v>
      </c>
      <c r="E741" t="s">
        <v>1580</v>
      </c>
      <c r="F741" t="s">
        <v>29</v>
      </c>
      <c r="G741">
        <v>12</v>
      </c>
      <c r="H741">
        <v>3.5</v>
      </c>
      <c r="L741" t="s">
        <v>607</v>
      </c>
    </row>
    <row r="742" spans="1:12" x14ac:dyDescent="0.2">
      <c r="C742" t="s">
        <v>607</v>
      </c>
      <c r="D742" s="91">
        <v>1235</v>
      </c>
      <c r="E742" t="s">
        <v>1581</v>
      </c>
      <c r="F742" t="s">
        <v>29</v>
      </c>
      <c r="G742">
        <v>8</v>
      </c>
      <c r="H742">
        <v>3.5</v>
      </c>
      <c r="L742" t="s">
        <v>607</v>
      </c>
    </row>
    <row r="743" spans="1:12" x14ac:dyDescent="0.2">
      <c r="A743" t="s">
        <v>693</v>
      </c>
      <c r="C743" t="s">
        <v>608</v>
      </c>
      <c r="D743" s="91" t="s">
        <v>1582</v>
      </c>
      <c r="E743" t="s">
        <v>1583</v>
      </c>
      <c r="F743" t="s">
        <v>29</v>
      </c>
      <c r="G743">
        <v>12</v>
      </c>
      <c r="H743">
        <v>4.45</v>
      </c>
      <c r="J743" t="s">
        <v>693</v>
      </c>
      <c r="L743" t="s">
        <v>608</v>
      </c>
    </row>
    <row r="744" spans="1:12" x14ac:dyDescent="0.2">
      <c r="A744" t="s">
        <v>693</v>
      </c>
      <c r="C744" t="s">
        <v>608</v>
      </c>
      <c r="D744" s="91" t="s">
        <v>1584</v>
      </c>
      <c r="E744" t="s">
        <v>1585</v>
      </c>
      <c r="F744" t="s">
        <v>29</v>
      </c>
      <c r="G744">
        <v>12</v>
      </c>
      <c r="H744">
        <v>4.95</v>
      </c>
      <c r="J744" t="s">
        <v>693</v>
      </c>
      <c r="L744" t="s">
        <v>608</v>
      </c>
    </row>
    <row r="745" spans="1:12" x14ac:dyDescent="0.2">
      <c r="C745" t="s">
        <v>604</v>
      </c>
      <c r="D745" s="91">
        <v>8901877</v>
      </c>
      <c r="E745" t="s">
        <v>1586</v>
      </c>
      <c r="F745" t="s">
        <v>26</v>
      </c>
      <c r="G745">
        <v>1</v>
      </c>
      <c r="H745">
        <v>17.5</v>
      </c>
      <c r="L745" t="s">
        <v>604</v>
      </c>
    </row>
    <row r="746" spans="1:12" x14ac:dyDescent="0.2">
      <c r="A746" t="s">
        <v>693</v>
      </c>
      <c r="B746" t="s">
        <v>603</v>
      </c>
      <c r="C746" t="s">
        <v>604</v>
      </c>
      <c r="D746" s="91">
        <v>8911915</v>
      </c>
      <c r="E746" t="s">
        <v>1587</v>
      </c>
      <c r="F746" t="s">
        <v>26</v>
      </c>
      <c r="G746">
        <v>6</v>
      </c>
      <c r="H746">
        <v>1.99</v>
      </c>
      <c r="J746" t="s">
        <v>693</v>
      </c>
      <c r="K746" t="s">
        <v>603</v>
      </c>
      <c r="L746" t="s">
        <v>604</v>
      </c>
    </row>
    <row r="747" spans="1:12" x14ac:dyDescent="0.2">
      <c r="A747" t="s">
        <v>693</v>
      </c>
      <c r="C747" t="s">
        <v>604</v>
      </c>
      <c r="D747" s="91">
        <v>8911916</v>
      </c>
      <c r="E747" t="s">
        <v>1588</v>
      </c>
      <c r="F747" t="s">
        <v>26</v>
      </c>
      <c r="G747">
        <v>6</v>
      </c>
      <c r="H747">
        <v>1.99</v>
      </c>
      <c r="J747" t="s">
        <v>693</v>
      </c>
      <c r="L747" t="s">
        <v>604</v>
      </c>
    </row>
    <row r="748" spans="1:12" x14ac:dyDescent="0.2">
      <c r="A748" t="s">
        <v>693</v>
      </c>
      <c r="C748" t="s">
        <v>604</v>
      </c>
      <c r="D748" s="91">
        <v>8911917</v>
      </c>
      <c r="E748" t="s">
        <v>138</v>
      </c>
      <c r="F748" t="s">
        <v>26</v>
      </c>
      <c r="G748">
        <v>6</v>
      </c>
      <c r="H748">
        <v>1.99</v>
      </c>
      <c r="J748" t="s">
        <v>693</v>
      </c>
      <c r="L748" t="s">
        <v>604</v>
      </c>
    </row>
    <row r="749" spans="1:12" x14ac:dyDescent="0.2">
      <c r="A749" t="s">
        <v>693</v>
      </c>
      <c r="C749" t="s">
        <v>604</v>
      </c>
      <c r="D749" s="91">
        <v>8911918</v>
      </c>
      <c r="E749" t="s">
        <v>1589</v>
      </c>
      <c r="F749" t="s">
        <v>26</v>
      </c>
      <c r="G749">
        <v>6</v>
      </c>
      <c r="H749">
        <v>1.99</v>
      </c>
      <c r="J749" t="s">
        <v>693</v>
      </c>
      <c r="L749" t="s">
        <v>604</v>
      </c>
    </row>
    <row r="750" spans="1:12" x14ac:dyDescent="0.2">
      <c r="A750" t="s">
        <v>693</v>
      </c>
      <c r="C750" t="s">
        <v>604</v>
      </c>
      <c r="D750" s="91">
        <v>8911934</v>
      </c>
      <c r="E750" t="s">
        <v>139</v>
      </c>
      <c r="F750" t="s">
        <v>26</v>
      </c>
      <c r="G750">
        <v>6</v>
      </c>
      <c r="H750">
        <v>1.99</v>
      </c>
      <c r="J750" t="s">
        <v>693</v>
      </c>
      <c r="L750" t="s">
        <v>604</v>
      </c>
    </row>
    <row r="751" spans="1:12" x14ac:dyDescent="0.2">
      <c r="A751" t="s">
        <v>693</v>
      </c>
      <c r="C751" t="s">
        <v>609</v>
      </c>
      <c r="D751" s="91">
        <v>4103</v>
      </c>
      <c r="E751" t="s">
        <v>1590</v>
      </c>
      <c r="F751" t="s">
        <v>26</v>
      </c>
      <c r="G751">
        <v>8</v>
      </c>
      <c r="H751">
        <v>3.19</v>
      </c>
      <c r="J751" t="s">
        <v>693</v>
      </c>
      <c r="L751" t="s">
        <v>609</v>
      </c>
    </row>
    <row r="752" spans="1:12" x14ac:dyDescent="0.2">
      <c r="A752" t="s">
        <v>693</v>
      </c>
      <c r="C752" t="s">
        <v>609</v>
      </c>
      <c r="D752" s="91">
        <v>4104</v>
      </c>
      <c r="E752" t="s">
        <v>1591</v>
      </c>
      <c r="F752" t="s">
        <v>26</v>
      </c>
      <c r="G752">
        <v>8</v>
      </c>
      <c r="H752">
        <v>3.19</v>
      </c>
      <c r="J752" t="s">
        <v>693</v>
      </c>
      <c r="L752" t="s">
        <v>609</v>
      </c>
    </row>
    <row r="753" spans="1:12" x14ac:dyDescent="0.2">
      <c r="A753" t="s">
        <v>693</v>
      </c>
      <c r="C753" t="s">
        <v>609</v>
      </c>
      <c r="D753" s="91">
        <v>4105</v>
      </c>
      <c r="E753" t="s">
        <v>1592</v>
      </c>
      <c r="F753" t="s">
        <v>26</v>
      </c>
      <c r="G753">
        <v>8</v>
      </c>
      <c r="H753">
        <v>3.19</v>
      </c>
      <c r="J753" t="s">
        <v>693</v>
      </c>
      <c r="L753" t="s">
        <v>609</v>
      </c>
    </row>
    <row r="754" spans="1:12" x14ac:dyDescent="0.2">
      <c r="A754" t="s">
        <v>693</v>
      </c>
      <c r="C754" t="s">
        <v>604</v>
      </c>
      <c r="D754" s="91">
        <v>8911925</v>
      </c>
      <c r="E754" t="s">
        <v>1593</v>
      </c>
      <c r="F754" t="s">
        <v>26</v>
      </c>
      <c r="G754">
        <v>14</v>
      </c>
      <c r="H754">
        <v>1.49</v>
      </c>
      <c r="J754" t="s">
        <v>693</v>
      </c>
      <c r="L754" t="s">
        <v>604</v>
      </c>
    </row>
    <row r="755" spans="1:12" x14ac:dyDescent="0.2">
      <c r="A755" t="s">
        <v>693</v>
      </c>
      <c r="C755" t="s">
        <v>604</v>
      </c>
      <c r="D755" s="91">
        <v>8911926</v>
      </c>
      <c r="E755" t="s">
        <v>1594</v>
      </c>
      <c r="F755" t="s">
        <v>26</v>
      </c>
      <c r="G755">
        <v>14</v>
      </c>
      <c r="H755">
        <v>1.49</v>
      </c>
      <c r="J755" t="s">
        <v>693</v>
      </c>
      <c r="L755" t="s">
        <v>604</v>
      </c>
    </row>
    <row r="756" spans="1:12" x14ac:dyDescent="0.2">
      <c r="C756" t="s">
        <v>601</v>
      </c>
      <c r="D756" s="91" t="s">
        <v>473</v>
      </c>
      <c r="E756" t="s">
        <v>140</v>
      </c>
      <c r="F756" t="s">
        <v>69</v>
      </c>
      <c r="G756">
        <v>10</v>
      </c>
      <c r="H756">
        <v>3.5</v>
      </c>
      <c r="L756" t="s">
        <v>601</v>
      </c>
    </row>
    <row r="757" spans="1:12" x14ac:dyDescent="0.2">
      <c r="C757" t="s">
        <v>601</v>
      </c>
      <c r="D757" s="91" t="s">
        <v>472</v>
      </c>
      <c r="E757" t="s">
        <v>404</v>
      </c>
      <c r="F757" t="s">
        <v>69</v>
      </c>
      <c r="G757">
        <v>10</v>
      </c>
      <c r="H757">
        <v>3.5</v>
      </c>
      <c r="L757" t="s">
        <v>601</v>
      </c>
    </row>
    <row r="758" spans="1:12" x14ac:dyDescent="0.2">
      <c r="C758" t="s">
        <v>601</v>
      </c>
      <c r="D758" s="91" t="s">
        <v>669</v>
      </c>
      <c r="E758" t="s">
        <v>683</v>
      </c>
      <c r="F758" t="s">
        <v>69</v>
      </c>
      <c r="G758">
        <v>10</v>
      </c>
      <c r="H758">
        <v>3.5</v>
      </c>
      <c r="L758" t="s">
        <v>601</v>
      </c>
    </row>
    <row r="759" spans="1:12" x14ac:dyDescent="0.2">
      <c r="C759" t="s">
        <v>601</v>
      </c>
      <c r="D759" s="91" t="s">
        <v>1595</v>
      </c>
      <c r="E759" t="s">
        <v>1596</v>
      </c>
      <c r="F759" t="s">
        <v>69</v>
      </c>
      <c r="G759">
        <v>10</v>
      </c>
      <c r="H759">
        <v>3.5</v>
      </c>
      <c r="L759" t="s">
        <v>601</v>
      </c>
    </row>
    <row r="760" spans="1:12" x14ac:dyDescent="0.2">
      <c r="A760" t="s">
        <v>693</v>
      </c>
      <c r="C760" t="s">
        <v>601</v>
      </c>
      <c r="D760" s="91" t="s">
        <v>1597</v>
      </c>
      <c r="E760" t="s">
        <v>1598</v>
      </c>
      <c r="F760" t="s">
        <v>1515</v>
      </c>
      <c r="G760">
        <v>6</v>
      </c>
      <c r="H760">
        <v>3.2</v>
      </c>
      <c r="J760" t="s">
        <v>693</v>
      </c>
      <c r="L760" t="s">
        <v>601</v>
      </c>
    </row>
    <row r="761" spans="1:12" x14ac:dyDescent="0.2">
      <c r="A761" t="s">
        <v>693</v>
      </c>
      <c r="C761" t="s">
        <v>601</v>
      </c>
      <c r="D761" s="91" t="s">
        <v>1599</v>
      </c>
      <c r="E761" t="s">
        <v>1600</v>
      </c>
      <c r="F761" t="s">
        <v>1515</v>
      </c>
      <c r="G761">
        <v>6</v>
      </c>
      <c r="H761">
        <v>3.2</v>
      </c>
      <c r="J761" t="s">
        <v>693</v>
      </c>
      <c r="L761" t="s">
        <v>601</v>
      </c>
    </row>
    <row r="762" spans="1:12" x14ac:dyDescent="0.2">
      <c r="A762" t="s">
        <v>693</v>
      </c>
      <c r="C762" t="s">
        <v>601</v>
      </c>
      <c r="D762" s="91" t="s">
        <v>1601</v>
      </c>
      <c r="E762" t="s">
        <v>1602</v>
      </c>
      <c r="F762" t="s">
        <v>1515</v>
      </c>
      <c r="G762">
        <v>6</v>
      </c>
      <c r="H762">
        <v>3.2</v>
      </c>
      <c r="J762" t="s">
        <v>693</v>
      </c>
      <c r="L762" t="s">
        <v>601</v>
      </c>
    </row>
    <row r="763" spans="1:12" x14ac:dyDescent="0.2">
      <c r="A763" t="s">
        <v>693</v>
      </c>
      <c r="C763" t="s">
        <v>601</v>
      </c>
      <c r="D763" s="91" t="s">
        <v>1603</v>
      </c>
      <c r="E763" t="s">
        <v>1604</v>
      </c>
      <c r="F763" t="s">
        <v>1515</v>
      </c>
      <c r="G763">
        <v>6</v>
      </c>
      <c r="H763">
        <v>3.2</v>
      </c>
      <c r="J763" t="s">
        <v>693</v>
      </c>
      <c r="L763" t="s">
        <v>601</v>
      </c>
    </row>
    <row r="764" spans="1:12" x14ac:dyDescent="0.2">
      <c r="A764" t="s">
        <v>693</v>
      </c>
      <c r="C764" t="s">
        <v>601</v>
      </c>
      <c r="D764" s="91" t="s">
        <v>1605</v>
      </c>
      <c r="E764" t="s">
        <v>1606</v>
      </c>
      <c r="G764">
        <v>6</v>
      </c>
      <c r="H764">
        <v>3.2</v>
      </c>
      <c r="J764" t="s">
        <v>693</v>
      </c>
      <c r="L764" t="s">
        <v>601</v>
      </c>
    </row>
    <row r="765" spans="1:12" x14ac:dyDescent="0.2">
      <c r="C765" t="s">
        <v>607</v>
      </c>
      <c r="D765" s="91">
        <v>170</v>
      </c>
      <c r="E765" t="s">
        <v>1607</v>
      </c>
      <c r="F765" t="s">
        <v>29</v>
      </c>
      <c r="G765">
        <v>24</v>
      </c>
      <c r="H765">
        <v>0.69</v>
      </c>
      <c r="L765" t="s">
        <v>607</v>
      </c>
    </row>
    <row r="767" spans="1:12" x14ac:dyDescent="0.2">
      <c r="D767" s="91" t="s">
        <v>1608</v>
      </c>
    </row>
    <row r="768" spans="1:12" x14ac:dyDescent="0.2">
      <c r="A768" t="s">
        <v>693</v>
      </c>
      <c r="B768" t="s">
        <v>603</v>
      </c>
      <c r="C768" t="s">
        <v>601</v>
      </c>
      <c r="D768" s="91" t="s">
        <v>478</v>
      </c>
      <c r="E768" t="s">
        <v>141</v>
      </c>
      <c r="F768" t="s">
        <v>91</v>
      </c>
      <c r="G768">
        <v>6</v>
      </c>
      <c r="H768">
        <v>2.5</v>
      </c>
      <c r="J768" t="s">
        <v>693</v>
      </c>
      <c r="K768" t="s">
        <v>603</v>
      </c>
      <c r="L768" t="s">
        <v>601</v>
      </c>
    </row>
    <row r="769" spans="1:12" x14ac:dyDescent="0.2">
      <c r="A769" t="s">
        <v>693</v>
      </c>
      <c r="B769" t="s">
        <v>603</v>
      </c>
      <c r="C769" t="s">
        <v>601</v>
      </c>
      <c r="D769" s="91" t="s">
        <v>1609</v>
      </c>
      <c r="E769" t="s">
        <v>141</v>
      </c>
      <c r="F769" t="s">
        <v>91</v>
      </c>
      <c r="G769">
        <v>8</v>
      </c>
      <c r="H769">
        <v>1</v>
      </c>
      <c r="J769" t="s">
        <v>693</v>
      </c>
      <c r="K769" t="s">
        <v>603</v>
      </c>
      <c r="L769" t="s">
        <v>601</v>
      </c>
    </row>
    <row r="770" spans="1:12" x14ac:dyDescent="0.2">
      <c r="A770" t="s">
        <v>693</v>
      </c>
      <c r="B770" t="s">
        <v>603</v>
      </c>
      <c r="C770" t="s">
        <v>601</v>
      </c>
      <c r="D770" s="91" t="s">
        <v>1610</v>
      </c>
      <c r="E770" t="s">
        <v>1611</v>
      </c>
      <c r="F770" t="s">
        <v>91</v>
      </c>
      <c r="G770">
        <v>6</v>
      </c>
      <c r="H770">
        <v>2.5</v>
      </c>
      <c r="J770" t="s">
        <v>693</v>
      </c>
      <c r="K770" t="s">
        <v>603</v>
      </c>
      <c r="L770" t="s">
        <v>601</v>
      </c>
    </row>
    <row r="771" spans="1:12" x14ac:dyDescent="0.2">
      <c r="A771" t="s">
        <v>693</v>
      </c>
      <c r="B771" t="s">
        <v>603</v>
      </c>
      <c r="C771" t="s">
        <v>601</v>
      </c>
      <c r="D771" s="91" t="s">
        <v>1612</v>
      </c>
      <c r="E771" t="s">
        <v>1611</v>
      </c>
      <c r="F771" t="s">
        <v>91</v>
      </c>
      <c r="G771">
        <v>8</v>
      </c>
      <c r="H771">
        <v>1</v>
      </c>
      <c r="J771" t="s">
        <v>693</v>
      </c>
      <c r="K771" t="s">
        <v>603</v>
      </c>
      <c r="L771" t="s">
        <v>601</v>
      </c>
    </row>
    <row r="772" spans="1:12" x14ac:dyDescent="0.2">
      <c r="A772" t="s">
        <v>693</v>
      </c>
      <c r="B772" t="s">
        <v>603</v>
      </c>
      <c r="C772" t="s">
        <v>601</v>
      </c>
      <c r="D772" s="91" t="s">
        <v>1613</v>
      </c>
      <c r="E772" t="s">
        <v>1614</v>
      </c>
      <c r="F772" t="s">
        <v>91</v>
      </c>
      <c r="G772">
        <v>6</v>
      </c>
      <c r="H772">
        <v>2.5</v>
      </c>
      <c r="J772" t="s">
        <v>693</v>
      </c>
      <c r="K772" t="s">
        <v>603</v>
      </c>
      <c r="L772" t="s">
        <v>601</v>
      </c>
    </row>
    <row r="773" spans="1:12" x14ac:dyDescent="0.2">
      <c r="A773" t="s">
        <v>693</v>
      </c>
      <c r="C773" t="s">
        <v>601</v>
      </c>
      <c r="D773" s="91" t="s">
        <v>1615</v>
      </c>
      <c r="E773" t="s">
        <v>1614</v>
      </c>
      <c r="F773" t="s">
        <v>91</v>
      </c>
      <c r="G773">
        <v>8</v>
      </c>
      <c r="H773">
        <v>1</v>
      </c>
      <c r="J773" t="s">
        <v>693</v>
      </c>
      <c r="L773" t="s">
        <v>601</v>
      </c>
    </row>
    <row r="774" spans="1:12" x14ac:dyDescent="0.2">
      <c r="A774" t="s">
        <v>693</v>
      </c>
      <c r="B774" t="s">
        <v>603</v>
      </c>
      <c r="C774" t="s">
        <v>601</v>
      </c>
      <c r="D774" s="91" t="s">
        <v>1616</v>
      </c>
      <c r="E774" t="s">
        <v>1617</v>
      </c>
      <c r="F774" t="s">
        <v>91</v>
      </c>
      <c r="G774">
        <v>6</v>
      </c>
      <c r="H774">
        <v>2.5</v>
      </c>
      <c r="J774" t="s">
        <v>693</v>
      </c>
      <c r="K774" t="s">
        <v>603</v>
      </c>
      <c r="L774" t="s">
        <v>601</v>
      </c>
    </row>
    <row r="775" spans="1:12" x14ac:dyDescent="0.2">
      <c r="A775" t="s">
        <v>693</v>
      </c>
      <c r="B775" t="s">
        <v>603</v>
      </c>
      <c r="C775" t="s">
        <v>601</v>
      </c>
      <c r="D775" s="91" t="s">
        <v>1618</v>
      </c>
      <c r="E775" t="s">
        <v>1617</v>
      </c>
      <c r="F775" t="s">
        <v>91</v>
      </c>
      <c r="G775">
        <v>8</v>
      </c>
      <c r="H775">
        <v>1</v>
      </c>
      <c r="J775" t="s">
        <v>693</v>
      </c>
      <c r="K775" t="s">
        <v>603</v>
      </c>
      <c r="L775" t="s">
        <v>601</v>
      </c>
    </row>
    <row r="776" spans="1:12" x14ac:dyDescent="0.2">
      <c r="A776" t="s">
        <v>693</v>
      </c>
      <c r="C776" t="s">
        <v>601</v>
      </c>
      <c r="D776" s="91" t="s">
        <v>1619</v>
      </c>
      <c r="E776" t="s">
        <v>1620</v>
      </c>
      <c r="F776" t="s">
        <v>91</v>
      </c>
      <c r="G776">
        <v>6</v>
      </c>
      <c r="H776">
        <v>2.5</v>
      </c>
      <c r="J776" t="s">
        <v>693</v>
      </c>
      <c r="L776" t="s">
        <v>601</v>
      </c>
    </row>
    <row r="777" spans="1:12" x14ac:dyDescent="0.2">
      <c r="A777" t="s">
        <v>693</v>
      </c>
      <c r="B777" t="s">
        <v>603</v>
      </c>
      <c r="C777" t="s">
        <v>601</v>
      </c>
      <c r="D777" s="91" t="s">
        <v>1621</v>
      </c>
      <c r="E777" t="s">
        <v>1620</v>
      </c>
      <c r="F777" t="s">
        <v>91</v>
      </c>
      <c r="G777">
        <v>8</v>
      </c>
      <c r="H777">
        <v>1</v>
      </c>
      <c r="J777" t="s">
        <v>693</v>
      </c>
      <c r="K777" t="s">
        <v>603</v>
      </c>
      <c r="L777" t="s">
        <v>601</v>
      </c>
    </row>
    <row r="778" spans="1:12" x14ac:dyDescent="0.2">
      <c r="A778" t="s">
        <v>693</v>
      </c>
      <c r="C778" t="s">
        <v>601</v>
      </c>
      <c r="D778" s="91" t="s">
        <v>1622</v>
      </c>
      <c r="E778" t="s">
        <v>1623</v>
      </c>
      <c r="F778" t="s">
        <v>91</v>
      </c>
      <c r="G778">
        <v>6</v>
      </c>
      <c r="H778">
        <v>2.5</v>
      </c>
      <c r="J778" t="s">
        <v>693</v>
      </c>
      <c r="L778" t="s">
        <v>601</v>
      </c>
    </row>
    <row r="779" spans="1:12" x14ac:dyDescent="0.2">
      <c r="A779" t="s">
        <v>693</v>
      </c>
      <c r="C779" t="s">
        <v>601</v>
      </c>
      <c r="D779" s="91" t="s">
        <v>1624</v>
      </c>
      <c r="E779" t="s">
        <v>1623</v>
      </c>
      <c r="F779" t="s">
        <v>91</v>
      </c>
      <c r="G779">
        <v>8</v>
      </c>
      <c r="H779">
        <v>1</v>
      </c>
      <c r="J779" t="s">
        <v>693</v>
      </c>
      <c r="L779" t="s">
        <v>601</v>
      </c>
    </row>
    <row r="780" spans="1:12" x14ac:dyDescent="0.2">
      <c r="A780" t="s">
        <v>693</v>
      </c>
      <c r="B780" t="s">
        <v>603</v>
      </c>
      <c r="C780" t="s">
        <v>601</v>
      </c>
      <c r="D780" s="91" t="s">
        <v>1625</v>
      </c>
      <c r="E780" t="s">
        <v>1626</v>
      </c>
      <c r="F780" t="s">
        <v>91</v>
      </c>
      <c r="G780">
        <v>6</v>
      </c>
      <c r="H780">
        <v>2.5</v>
      </c>
      <c r="J780" t="s">
        <v>693</v>
      </c>
      <c r="K780" t="s">
        <v>603</v>
      </c>
      <c r="L780" t="s">
        <v>601</v>
      </c>
    </row>
    <row r="781" spans="1:12" x14ac:dyDescent="0.2">
      <c r="A781" t="s">
        <v>693</v>
      </c>
      <c r="C781" t="s">
        <v>601</v>
      </c>
      <c r="D781" s="91" t="s">
        <v>1627</v>
      </c>
      <c r="E781" t="s">
        <v>1626</v>
      </c>
      <c r="F781" t="s">
        <v>91</v>
      </c>
      <c r="G781">
        <v>8</v>
      </c>
      <c r="H781">
        <v>1</v>
      </c>
      <c r="J781" t="s">
        <v>693</v>
      </c>
      <c r="L781" t="s">
        <v>601</v>
      </c>
    </row>
    <row r="782" spans="1:12" x14ac:dyDescent="0.2">
      <c r="A782" t="s">
        <v>693</v>
      </c>
      <c r="C782" t="s">
        <v>608</v>
      </c>
      <c r="D782" s="91" t="s">
        <v>1628</v>
      </c>
      <c r="E782" t="s">
        <v>1629</v>
      </c>
      <c r="F782" t="s">
        <v>88</v>
      </c>
      <c r="G782">
        <v>6</v>
      </c>
      <c r="H782">
        <v>4.75</v>
      </c>
      <c r="J782" t="s">
        <v>693</v>
      </c>
      <c r="L782" t="s">
        <v>608</v>
      </c>
    </row>
    <row r="783" spans="1:12" x14ac:dyDescent="0.2">
      <c r="A783" t="s">
        <v>693</v>
      </c>
      <c r="C783" t="s">
        <v>610</v>
      </c>
      <c r="D783" s="91" t="s">
        <v>1630</v>
      </c>
      <c r="E783" t="s">
        <v>1631</v>
      </c>
      <c r="F783" t="s">
        <v>88</v>
      </c>
      <c r="G783">
        <v>12</v>
      </c>
      <c r="H783">
        <v>2.95</v>
      </c>
      <c r="J783" t="s">
        <v>693</v>
      </c>
      <c r="L783" t="s">
        <v>610</v>
      </c>
    </row>
    <row r="784" spans="1:12" x14ac:dyDescent="0.2">
      <c r="C784" t="s">
        <v>936</v>
      </c>
      <c r="D784" s="91" t="s">
        <v>1632</v>
      </c>
      <c r="E784" t="s">
        <v>1633</v>
      </c>
      <c r="G784">
        <v>6</v>
      </c>
      <c r="H784">
        <v>2.99</v>
      </c>
      <c r="L784" t="s">
        <v>936</v>
      </c>
    </row>
    <row r="785" spans="1:12" x14ac:dyDescent="0.2">
      <c r="C785" t="s">
        <v>606</v>
      </c>
      <c r="D785" s="91" t="s">
        <v>1634</v>
      </c>
      <c r="E785" t="s">
        <v>1635</v>
      </c>
      <c r="G785">
        <v>6</v>
      </c>
      <c r="H785">
        <v>2.99</v>
      </c>
      <c r="L785" t="s">
        <v>606</v>
      </c>
    </row>
    <row r="786" spans="1:12" x14ac:dyDescent="0.2">
      <c r="C786" t="s">
        <v>606</v>
      </c>
      <c r="D786" s="91" t="s">
        <v>1636</v>
      </c>
      <c r="E786" t="s">
        <v>1637</v>
      </c>
      <c r="G786">
        <v>6</v>
      </c>
      <c r="H786">
        <v>3.49</v>
      </c>
      <c r="L786" t="s">
        <v>606</v>
      </c>
    </row>
    <row r="787" spans="1:12" x14ac:dyDescent="0.2">
      <c r="C787" t="s">
        <v>606</v>
      </c>
      <c r="D787" s="91" t="s">
        <v>578</v>
      </c>
      <c r="E787" t="s">
        <v>142</v>
      </c>
      <c r="G787">
        <v>6</v>
      </c>
      <c r="H787">
        <v>3.19</v>
      </c>
      <c r="L787" t="s">
        <v>606</v>
      </c>
    </row>
    <row r="788" spans="1:12" x14ac:dyDescent="0.2">
      <c r="C788" t="s">
        <v>606</v>
      </c>
      <c r="D788" s="91" t="s">
        <v>1638</v>
      </c>
      <c r="E788" t="s">
        <v>1639</v>
      </c>
      <c r="G788">
        <v>7</v>
      </c>
      <c r="H788">
        <v>2.79</v>
      </c>
      <c r="L788" t="s">
        <v>606</v>
      </c>
    </row>
    <row r="789" spans="1:12" x14ac:dyDescent="0.2">
      <c r="C789" t="s">
        <v>606</v>
      </c>
      <c r="D789" s="91" t="s">
        <v>1640</v>
      </c>
      <c r="E789" t="s">
        <v>1641</v>
      </c>
      <c r="G789">
        <v>7</v>
      </c>
      <c r="H789">
        <v>2.79</v>
      </c>
      <c r="L789" t="s">
        <v>606</v>
      </c>
    </row>
    <row r="790" spans="1:12" x14ac:dyDescent="0.2">
      <c r="C790" t="s">
        <v>606</v>
      </c>
      <c r="D790" s="91" t="s">
        <v>1642</v>
      </c>
      <c r="E790" t="s">
        <v>1643</v>
      </c>
      <c r="G790">
        <v>7</v>
      </c>
      <c r="H790">
        <v>2.79</v>
      </c>
      <c r="L790" t="s">
        <v>606</v>
      </c>
    </row>
    <row r="791" spans="1:12" x14ac:dyDescent="0.2">
      <c r="C791" t="s">
        <v>606</v>
      </c>
      <c r="D791" s="91" t="s">
        <v>1644</v>
      </c>
      <c r="E791" t="s">
        <v>1645</v>
      </c>
      <c r="F791" t="s">
        <v>68</v>
      </c>
      <c r="G791">
        <v>20</v>
      </c>
      <c r="H791">
        <v>1.89</v>
      </c>
      <c r="L791" t="s">
        <v>606</v>
      </c>
    </row>
    <row r="792" spans="1:12" x14ac:dyDescent="0.2">
      <c r="A792" t="s">
        <v>693</v>
      </c>
      <c r="C792" t="s">
        <v>606</v>
      </c>
      <c r="D792" s="91" t="s">
        <v>476</v>
      </c>
      <c r="E792" t="s">
        <v>143</v>
      </c>
      <c r="F792" t="s">
        <v>21</v>
      </c>
      <c r="G792">
        <v>12</v>
      </c>
      <c r="H792">
        <v>2.89</v>
      </c>
      <c r="J792" t="s">
        <v>693</v>
      </c>
      <c r="L792" t="s">
        <v>606</v>
      </c>
    </row>
    <row r="793" spans="1:12" x14ac:dyDescent="0.2">
      <c r="A793" t="s">
        <v>693</v>
      </c>
      <c r="C793" t="s">
        <v>606</v>
      </c>
      <c r="D793" s="91" t="s">
        <v>477</v>
      </c>
      <c r="E793" t="s">
        <v>144</v>
      </c>
      <c r="F793" t="s">
        <v>21</v>
      </c>
      <c r="G793">
        <v>12</v>
      </c>
      <c r="H793">
        <v>2.89</v>
      </c>
      <c r="J793" t="s">
        <v>693</v>
      </c>
      <c r="L793" t="s">
        <v>606</v>
      </c>
    </row>
    <row r="794" spans="1:12" x14ac:dyDescent="0.2">
      <c r="A794" t="s">
        <v>693</v>
      </c>
      <c r="C794" t="s">
        <v>609</v>
      </c>
      <c r="D794" s="91" t="s">
        <v>1646</v>
      </c>
      <c r="E794" t="s">
        <v>1647</v>
      </c>
      <c r="F794" t="s">
        <v>21</v>
      </c>
      <c r="G794">
        <v>8</v>
      </c>
      <c r="H794">
        <v>2.99</v>
      </c>
      <c r="J794" t="s">
        <v>693</v>
      </c>
      <c r="L794" t="s">
        <v>609</v>
      </c>
    </row>
    <row r="795" spans="1:12" x14ac:dyDescent="0.2">
      <c r="A795" t="s">
        <v>693</v>
      </c>
      <c r="C795" t="s">
        <v>609</v>
      </c>
      <c r="D795" s="91" t="s">
        <v>1648</v>
      </c>
      <c r="E795" t="s">
        <v>1649</v>
      </c>
      <c r="F795" t="s">
        <v>21</v>
      </c>
      <c r="G795">
        <v>8</v>
      </c>
      <c r="H795">
        <v>2.99</v>
      </c>
      <c r="J795" t="s">
        <v>693</v>
      </c>
      <c r="L795" t="s">
        <v>609</v>
      </c>
    </row>
    <row r="796" spans="1:12" x14ac:dyDescent="0.2">
      <c r="A796" t="s">
        <v>693</v>
      </c>
      <c r="C796" t="s">
        <v>609</v>
      </c>
      <c r="D796" s="91" t="s">
        <v>1650</v>
      </c>
      <c r="E796" t="s">
        <v>1651</v>
      </c>
      <c r="F796" t="s">
        <v>6</v>
      </c>
      <c r="G796">
        <v>8</v>
      </c>
      <c r="H796">
        <v>1.99</v>
      </c>
      <c r="J796" t="s">
        <v>693</v>
      </c>
      <c r="L796" t="s">
        <v>609</v>
      </c>
    </row>
    <row r="797" spans="1:12" x14ac:dyDescent="0.2">
      <c r="A797" t="s">
        <v>693</v>
      </c>
      <c r="C797" t="s">
        <v>609</v>
      </c>
      <c r="D797" s="91" t="s">
        <v>1652</v>
      </c>
      <c r="E797" t="s">
        <v>1653</v>
      </c>
      <c r="F797" t="s">
        <v>6</v>
      </c>
      <c r="G797">
        <v>8</v>
      </c>
      <c r="H797">
        <v>1.99</v>
      </c>
      <c r="J797" t="s">
        <v>693</v>
      </c>
      <c r="L797" t="s">
        <v>609</v>
      </c>
    </row>
    <row r="798" spans="1:12" x14ac:dyDescent="0.2">
      <c r="A798" t="s">
        <v>693</v>
      </c>
      <c r="C798" t="s">
        <v>609</v>
      </c>
      <c r="D798" s="91" t="s">
        <v>1654</v>
      </c>
      <c r="E798" t="s">
        <v>1655</v>
      </c>
      <c r="F798" t="s">
        <v>6</v>
      </c>
      <c r="G798">
        <v>8</v>
      </c>
      <c r="H798">
        <v>1.99</v>
      </c>
      <c r="J798" t="s">
        <v>693</v>
      </c>
      <c r="L798" t="s">
        <v>609</v>
      </c>
    </row>
    <row r="800" spans="1:12" x14ac:dyDescent="0.2">
      <c r="D800" s="91" t="s">
        <v>145</v>
      </c>
    </row>
    <row r="801" spans="1:12" x14ac:dyDescent="0.2">
      <c r="A801" t="s">
        <v>693</v>
      </c>
      <c r="C801" t="s">
        <v>604</v>
      </c>
      <c r="D801" s="91">
        <v>8911762</v>
      </c>
      <c r="E801" t="s">
        <v>146</v>
      </c>
      <c r="F801" t="s">
        <v>147</v>
      </c>
      <c r="G801">
        <v>12</v>
      </c>
      <c r="H801">
        <v>1.69</v>
      </c>
      <c r="J801" t="s">
        <v>693</v>
      </c>
      <c r="L801" t="s">
        <v>604</v>
      </c>
    </row>
    <row r="802" spans="1:12" x14ac:dyDescent="0.2">
      <c r="A802" t="s">
        <v>693</v>
      </c>
      <c r="B802" t="s">
        <v>603</v>
      </c>
      <c r="C802" t="s">
        <v>604</v>
      </c>
      <c r="D802" s="91">
        <v>8911761</v>
      </c>
      <c r="E802" t="s">
        <v>309</v>
      </c>
      <c r="F802" t="s">
        <v>148</v>
      </c>
      <c r="G802">
        <v>12</v>
      </c>
      <c r="H802">
        <v>1.69</v>
      </c>
      <c r="J802" t="s">
        <v>693</v>
      </c>
      <c r="K802" t="s">
        <v>603</v>
      </c>
      <c r="L802" t="s">
        <v>604</v>
      </c>
    </row>
    <row r="803" spans="1:12" x14ac:dyDescent="0.2">
      <c r="C803" t="s">
        <v>604</v>
      </c>
      <c r="D803" s="91">
        <v>8911763</v>
      </c>
      <c r="E803" t="s">
        <v>1656</v>
      </c>
      <c r="F803" t="s">
        <v>1657</v>
      </c>
      <c r="G803">
        <v>12</v>
      </c>
      <c r="H803">
        <v>1.69</v>
      </c>
      <c r="L803" t="s">
        <v>604</v>
      </c>
    </row>
    <row r="804" spans="1:12" x14ac:dyDescent="0.2">
      <c r="A804" t="s">
        <v>693</v>
      </c>
      <c r="B804" t="s">
        <v>603</v>
      </c>
      <c r="C804" t="s">
        <v>604</v>
      </c>
      <c r="D804" s="91">
        <v>8911760</v>
      </c>
      <c r="E804" t="s">
        <v>149</v>
      </c>
      <c r="F804" t="s">
        <v>148</v>
      </c>
      <c r="G804">
        <v>12</v>
      </c>
      <c r="H804">
        <v>1.69</v>
      </c>
      <c r="J804" t="s">
        <v>693</v>
      </c>
      <c r="K804" t="s">
        <v>603</v>
      </c>
      <c r="L804" t="s">
        <v>604</v>
      </c>
    </row>
    <row r="805" spans="1:12" x14ac:dyDescent="0.2">
      <c r="C805" t="s">
        <v>601</v>
      </c>
      <c r="D805" s="91" t="s">
        <v>1658</v>
      </c>
      <c r="E805" t="s">
        <v>1659</v>
      </c>
      <c r="F805" t="s">
        <v>1660</v>
      </c>
      <c r="G805">
        <v>12</v>
      </c>
      <c r="H805">
        <v>4.9000000000000004</v>
      </c>
      <c r="L805" t="s">
        <v>601</v>
      </c>
    </row>
    <row r="806" spans="1:12" x14ac:dyDescent="0.2">
      <c r="C806" t="s">
        <v>601</v>
      </c>
      <c r="D806" s="91" t="s">
        <v>475</v>
      </c>
      <c r="E806" t="s">
        <v>310</v>
      </c>
      <c r="F806" t="s">
        <v>311</v>
      </c>
      <c r="G806">
        <v>8</v>
      </c>
      <c r="H806">
        <v>1.7000000000000002</v>
      </c>
      <c r="L806" t="s">
        <v>601</v>
      </c>
    </row>
    <row r="807" spans="1:12" x14ac:dyDescent="0.2">
      <c r="A807" t="s">
        <v>693</v>
      </c>
      <c r="C807" t="s">
        <v>601</v>
      </c>
      <c r="D807" s="91" t="s">
        <v>1661</v>
      </c>
      <c r="E807" t="s">
        <v>1662</v>
      </c>
      <c r="F807" t="s">
        <v>148</v>
      </c>
      <c r="G807">
        <v>8</v>
      </c>
      <c r="H807">
        <v>1.7000000000000002</v>
      </c>
      <c r="I807" t="s">
        <v>700</v>
      </c>
      <c r="J807" t="s">
        <v>693</v>
      </c>
      <c r="L807" t="s">
        <v>601</v>
      </c>
    </row>
    <row r="808" spans="1:12" x14ac:dyDescent="0.2">
      <c r="A808" t="s">
        <v>693</v>
      </c>
      <c r="C808" t="s">
        <v>601</v>
      </c>
      <c r="D808" s="91" t="s">
        <v>1663</v>
      </c>
      <c r="E808" t="s">
        <v>1664</v>
      </c>
      <c r="F808" t="s">
        <v>148</v>
      </c>
      <c r="G808">
        <v>1</v>
      </c>
      <c r="H808">
        <v>27.9</v>
      </c>
      <c r="J808" t="s">
        <v>693</v>
      </c>
      <c r="L808" t="s">
        <v>601</v>
      </c>
    </row>
    <row r="810" spans="1:12" x14ac:dyDescent="0.2">
      <c r="D810" s="91" t="s">
        <v>1665</v>
      </c>
    </row>
    <row r="811" spans="1:12" x14ac:dyDescent="0.2">
      <c r="A811" t="s">
        <v>693</v>
      </c>
      <c r="C811" t="s">
        <v>601</v>
      </c>
      <c r="D811" s="91" t="s">
        <v>1666</v>
      </c>
      <c r="E811" t="s">
        <v>1667</v>
      </c>
      <c r="F811" t="s">
        <v>148</v>
      </c>
      <c r="G811">
        <v>10</v>
      </c>
      <c r="H811">
        <v>1.7000000000000002</v>
      </c>
      <c r="J811" t="s">
        <v>693</v>
      </c>
      <c r="L811" t="s">
        <v>601</v>
      </c>
    </row>
    <row r="812" spans="1:12" x14ac:dyDescent="0.2">
      <c r="C812" t="s">
        <v>601</v>
      </c>
      <c r="D812" s="91" t="s">
        <v>1668</v>
      </c>
      <c r="E812" t="s">
        <v>1669</v>
      </c>
      <c r="F812" t="s">
        <v>148</v>
      </c>
      <c r="G812">
        <v>10</v>
      </c>
      <c r="H812">
        <v>1.7000000000000002</v>
      </c>
      <c r="L812" t="s">
        <v>601</v>
      </c>
    </row>
    <row r="813" spans="1:12" x14ac:dyDescent="0.2">
      <c r="A813" t="s">
        <v>693</v>
      </c>
      <c r="C813" t="s">
        <v>601</v>
      </c>
      <c r="D813" s="91" t="s">
        <v>1670</v>
      </c>
      <c r="E813" t="s">
        <v>1671</v>
      </c>
      <c r="F813" t="s">
        <v>148</v>
      </c>
      <c r="G813">
        <v>50</v>
      </c>
      <c r="H813">
        <v>0.7</v>
      </c>
      <c r="J813" t="s">
        <v>693</v>
      </c>
      <c r="L813" t="s">
        <v>601</v>
      </c>
    </row>
    <row r="814" spans="1:12" x14ac:dyDescent="0.2">
      <c r="A814" t="s">
        <v>693</v>
      </c>
      <c r="C814" t="s">
        <v>601</v>
      </c>
      <c r="D814" s="91" t="s">
        <v>1672</v>
      </c>
      <c r="E814" t="s">
        <v>1673</v>
      </c>
      <c r="F814" t="s">
        <v>148</v>
      </c>
      <c r="G814">
        <v>10</v>
      </c>
      <c r="H814">
        <v>1.7000000000000002</v>
      </c>
      <c r="J814" t="s">
        <v>693</v>
      </c>
      <c r="L814" t="s">
        <v>601</v>
      </c>
    </row>
    <row r="815" spans="1:12" x14ac:dyDescent="0.2">
      <c r="A815" t="s">
        <v>693</v>
      </c>
      <c r="B815" t="s">
        <v>603</v>
      </c>
      <c r="C815" t="s">
        <v>601</v>
      </c>
      <c r="D815" s="91" t="s">
        <v>1674</v>
      </c>
      <c r="E815" t="s">
        <v>1675</v>
      </c>
      <c r="F815" t="s">
        <v>148</v>
      </c>
      <c r="G815">
        <v>10</v>
      </c>
      <c r="H815">
        <v>1.7000000000000002</v>
      </c>
      <c r="J815" t="s">
        <v>693</v>
      </c>
      <c r="K815" t="s">
        <v>603</v>
      </c>
      <c r="L815" t="s">
        <v>601</v>
      </c>
    </row>
    <row r="816" spans="1:12" x14ac:dyDescent="0.2">
      <c r="A816" t="s">
        <v>693</v>
      </c>
      <c r="B816" t="s">
        <v>603</v>
      </c>
      <c r="C816" t="s">
        <v>601</v>
      </c>
      <c r="D816" s="91" t="s">
        <v>1676</v>
      </c>
      <c r="E816" t="s">
        <v>1677</v>
      </c>
      <c r="F816" t="s">
        <v>148</v>
      </c>
      <c r="G816">
        <v>10</v>
      </c>
      <c r="H816">
        <v>1.7000000000000002</v>
      </c>
      <c r="J816" t="s">
        <v>693</v>
      </c>
      <c r="K816" t="s">
        <v>603</v>
      </c>
      <c r="L816" t="s">
        <v>601</v>
      </c>
    </row>
    <row r="817" spans="1:12" x14ac:dyDescent="0.2">
      <c r="A817" t="s">
        <v>693</v>
      </c>
      <c r="B817" t="s">
        <v>603</v>
      </c>
      <c r="C817" t="s">
        <v>601</v>
      </c>
      <c r="D817" s="91" t="s">
        <v>1678</v>
      </c>
      <c r="E817" t="s">
        <v>1679</v>
      </c>
      <c r="F817" t="s">
        <v>148</v>
      </c>
      <c r="G817">
        <v>10</v>
      </c>
      <c r="H817">
        <v>1.7000000000000002</v>
      </c>
      <c r="J817" t="s">
        <v>693</v>
      </c>
      <c r="K817" t="s">
        <v>603</v>
      </c>
      <c r="L817" t="s">
        <v>601</v>
      </c>
    </row>
    <row r="818" spans="1:12" x14ac:dyDescent="0.2">
      <c r="A818" t="s">
        <v>693</v>
      </c>
      <c r="B818" t="s">
        <v>603</v>
      </c>
      <c r="C818" t="s">
        <v>601</v>
      </c>
      <c r="D818" s="91" t="s">
        <v>1680</v>
      </c>
      <c r="E818" t="s">
        <v>1681</v>
      </c>
      <c r="F818" t="s">
        <v>148</v>
      </c>
      <c r="G818">
        <v>10</v>
      </c>
      <c r="H818">
        <v>1.7000000000000002</v>
      </c>
      <c r="J818" t="s">
        <v>693</v>
      </c>
      <c r="K818" t="s">
        <v>603</v>
      </c>
      <c r="L818" t="s">
        <v>601</v>
      </c>
    </row>
    <row r="819" spans="1:12" x14ac:dyDescent="0.2">
      <c r="A819" t="s">
        <v>693</v>
      </c>
      <c r="C819" t="s">
        <v>601</v>
      </c>
      <c r="D819" s="91" t="s">
        <v>1682</v>
      </c>
      <c r="E819" t="s">
        <v>1683</v>
      </c>
      <c r="F819" t="s">
        <v>148</v>
      </c>
      <c r="G819">
        <v>10</v>
      </c>
      <c r="H819">
        <v>1.7000000000000002</v>
      </c>
      <c r="J819" t="s">
        <v>693</v>
      </c>
      <c r="L819" t="s">
        <v>601</v>
      </c>
    </row>
    <row r="820" spans="1:12" x14ac:dyDescent="0.2">
      <c r="A820" t="s">
        <v>693</v>
      </c>
      <c r="C820" t="s">
        <v>601</v>
      </c>
      <c r="D820" s="91" t="s">
        <v>1684</v>
      </c>
      <c r="E820" t="s">
        <v>1683</v>
      </c>
      <c r="F820" t="s">
        <v>148</v>
      </c>
      <c r="G820">
        <v>50</v>
      </c>
      <c r="H820">
        <v>0.7</v>
      </c>
      <c r="J820" t="s">
        <v>693</v>
      </c>
      <c r="L820" t="s">
        <v>601</v>
      </c>
    </row>
    <row r="821" spans="1:12" x14ac:dyDescent="0.2">
      <c r="A821" t="s">
        <v>693</v>
      </c>
      <c r="B821" t="s">
        <v>603</v>
      </c>
      <c r="C821" t="s">
        <v>606</v>
      </c>
      <c r="D821" s="91" t="s">
        <v>479</v>
      </c>
      <c r="E821" t="s">
        <v>150</v>
      </c>
      <c r="F821" t="s">
        <v>148</v>
      </c>
      <c r="G821">
        <v>12</v>
      </c>
      <c r="H821">
        <v>1.8</v>
      </c>
      <c r="J821" t="s">
        <v>693</v>
      </c>
      <c r="K821" t="s">
        <v>603</v>
      </c>
      <c r="L821" t="s">
        <v>606</v>
      </c>
    </row>
    <row r="822" spans="1:12" x14ac:dyDescent="0.2">
      <c r="A822" t="s">
        <v>693</v>
      </c>
      <c r="C822" t="s">
        <v>606</v>
      </c>
      <c r="D822" s="91" t="s">
        <v>480</v>
      </c>
      <c r="E822" t="s">
        <v>151</v>
      </c>
      <c r="G822">
        <v>12</v>
      </c>
      <c r="H822">
        <v>1.9</v>
      </c>
      <c r="J822" t="s">
        <v>693</v>
      </c>
      <c r="L822" t="s">
        <v>606</v>
      </c>
    </row>
    <row r="823" spans="1:12" x14ac:dyDescent="0.2">
      <c r="A823" t="s">
        <v>693</v>
      </c>
      <c r="C823" t="s">
        <v>606</v>
      </c>
      <c r="D823" s="91" t="s">
        <v>481</v>
      </c>
      <c r="E823" t="s">
        <v>152</v>
      </c>
      <c r="F823" t="s">
        <v>153</v>
      </c>
      <c r="G823">
        <v>12</v>
      </c>
      <c r="H823">
        <v>1.8</v>
      </c>
      <c r="J823" t="s">
        <v>693</v>
      </c>
      <c r="L823" t="s">
        <v>606</v>
      </c>
    </row>
    <row r="824" spans="1:12" x14ac:dyDescent="0.2">
      <c r="A824" t="s">
        <v>693</v>
      </c>
      <c r="B824" t="s">
        <v>603</v>
      </c>
      <c r="C824" t="s">
        <v>606</v>
      </c>
      <c r="D824" s="91" t="s">
        <v>482</v>
      </c>
      <c r="E824" t="s">
        <v>586</v>
      </c>
      <c r="G824">
        <v>12</v>
      </c>
      <c r="H824">
        <v>1.9</v>
      </c>
      <c r="J824" t="s">
        <v>693</v>
      </c>
      <c r="K824" t="s">
        <v>603</v>
      </c>
      <c r="L824" t="s">
        <v>606</v>
      </c>
    </row>
    <row r="825" spans="1:12" x14ac:dyDescent="0.2">
      <c r="A825" t="s">
        <v>693</v>
      </c>
      <c r="C825" t="s">
        <v>606</v>
      </c>
      <c r="D825" s="91" t="s">
        <v>1685</v>
      </c>
      <c r="E825" t="s">
        <v>1686</v>
      </c>
      <c r="F825" t="s">
        <v>153</v>
      </c>
      <c r="G825">
        <v>12</v>
      </c>
      <c r="H825">
        <v>1.8</v>
      </c>
      <c r="J825" t="s">
        <v>693</v>
      </c>
      <c r="L825" t="s">
        <v>606</v>
      </c>
    </row>
    <row r="826" spans="1:12" x14ac:dyDescent="0.2">
      <c r="A826" t="s">
        <v>693</v>
      </c>
      <c r="C826" t="s">
        <v>606</v>
      </c>
      <c r="D826" s="91" t="s">
        <v>1687</v>
      </c>
      <c r="E826" t="s">
        <v>1688</v>
      </c>
      <c r="F826" t="s">
        <v>153</v>
      </c>
      <c r="G826">
        <v>40</v>
      </c>
      <c r="H826">
        <v>0.5</v>
      </c>
      <c r="J826" t="s">
        <v>693</v>
      </c>
      <c r="L826" t="s">
        <v>606</v>
      </c>
    </row>
    <row r="827" spans="1:12" x14ac:dyDescent="0.2">
      <c r="A827" t="s">
        <v>693</v>
      </c>
      <c r="B827" t="s">
        <v>603</v>
      </c>
      <c r="C827" t="s">
        <v>606</v>
      </c>
      <c r="D827" s="91" t="s">
        <v>483</v>
      </c>
      <c r="E827" t="s">
        <v>154</v>
      </c>
      <c r="F827" t="s">
        <v>148</v>
      </c>
      <c r="G827">
        <v>12</v>
      </c>
      <c r="H827">
        <v>1.8</v>
      </c>
      <c r="J827" t="s">
        <v>693</v>
      </c>
      <c r="K827" t="s">
        <v>603</v>
      </c>
      <c r="L827" t="s">
        <v>606</v>
      </c>
    </row>
    <row r="828" spans="1:12" x14ac:dyDescent="0.2">
      <c r="A828" t="s">
        <v>693</v>
      </c>
      <c r="B828" t="s">
        <v>603</v>
      </c>
      <c r="C828" t="s">
        <v>606</v>
      </c>
      <c r="D828" s="91" t="s">
        <v>1689</v>
      </c>
      <c r="E828" t="s">
        <v>1690</v>
      </c>
      <c r="F828" t="s">
        <v>148</v>
      </c>
      <c r="G828">
        <v>40</v>
      </c>
      <c r="H828">
        <v>0.5</v>
      </c>
      <c r="J828" t="s">
        <v>693</v>
      </c>
      <c r="K828" t="s">
        <v>603</v>
      </c>
      <c r="L828" t="s">
        <v>606</v>
      </c>
    </row>
    <row r="829" spans="1:12" x14ac:dyDescent="0.2">
      <c r="A829" t="s">
        <v>693</v>
      </c>
      <c r="B829" t="s">
        <v>603</v>
      </c>
      <c r="C829" t="s">
        <v>606</v>
      </c>
      <c r="D829" s="91" t="s">
        <v>1691</v>
      </c>
      <c r="E829" t="s">
        <v>1692</v>
      </c>
      <c r="F829" t="s">
        <v>148</v>
      </c>
      <c r="G829">
        <v>12</v>
      </c>
      <c r="H829">
        <v>1.8</v>
      </c>
      <c r="J829" t="s">
        <v>693</v>
      </c>
      <c r="K829" t="s">
        <v>603</v>
      </c>
      <c r="L829" t="s">
        <v>606</v>
      </c>
    </row>
    <row r="831" spans="1:12" x14ac:dyDescent="0.2">
      <c r="D831" s="91" t="s">
        <v>1693</v>
      </c>
    </row>
    <row r="832" spans="1:12" x14ac:dyDescent="0.2">
      <c r="A832" t="s">
        <v>693</v>
      </c>
      <c r="C832" t="s">
        <v>604</v>
      </c>
      <c r="D832" s="91">
        <v>8919126</v>
      </c>
      <c r="E832" t="s">
        <v>1694</v>
      </c>
      <c r="F832" t="s">
        <v>1695</v>
      </c>
      <c r="G832">
        <v>30</v>
      </c>
      <c r="H832">
        <v>1.29</v>
      </c>
      <c r="J832" t="s">
        <v>693</v>
      </c>
      <c r="L832" t="s">
        <v>604</v>
      </c>
    </row>
    <row r="833" spans="1:12" x14ac:dyDescent="0.2">
      <c r="A833" t="s">
        <v>693</v>
      </c>
      <c r="C833" t="s">
        <v>604</v>
      </c>
      <c r="D833" s="91">
        <v>8919125</v>
      </c>
      <c r="E833" t="s">
        <v>1696</v>
      </c>
      <c r="F833" t="s">
        <v>1697</v>
      </c>
      <c r="G833">
        <v>30</v>
      </c>
      <c r="H833">
        <v>1.29</v>
      </c>
      <c r="J833" t="s">
        <v>693</v>
      </c>
      <c r="L833" t="s">
        <v>604</v>
      </c>
    </row>
    <row r="834" spans="1:12" x14ac:dyDescent="0.2">
      <c r="A834" t="s">
        <v>693</v>
      </c>
      <c r="B834" t="s">
        <v>603</v>
      </c>
      <c r="C834" t="s">
        <v>604</v>
      </c>
      <c r="D834" s="91">
        <v>8919124</v>
      </c>
      <c r="E834" t="s">
        <v>1698</v>
      </c>
      <c r="F834" t="s">
        <v>1699</v>
      </c>
      <c r="G834">
        <v>30</v>
      </c>
      <c r="H834">
        <v>1.29</v>
      </c>
      <c r="J834" t="s">
        <v>693</v>
      </c>
      <c r="K834" t="s">
        <v>603</v>
      </c>
      <c r="L834" t="s">
        <v>604</v>
      </c>
    </row>
    <row r="835" spans="1:12" x14ac:dyDescent="0.2">
      <c r="A835" t="s">
        <v>693</v>
      </c>
      <c r="B835" t="s">
        <v>603</v>
      </c>
      <c r="C835" t="s">
        <v>604</v>
      </c>
      <c r="D835" s="91">
        <v>8919122</v>
      </c>
      <c r="E835" t="s">
        <v>1700</v>
      </c>
      <c r="F835" t="s">
        <v>1699</v>
      </c>
      <c r="G835">
        <v>30</v>
      </c>
      <c r="H835">
        <v>1.29</v>
      </c>
      <c r="J835" t="s">
        <v>693</v>
      </c>
      <c r="K835" t="s">
        <v>603</v>
      </c>
      <c r="L835" t="s">
        <v>604</v>
      </c>
    </row>
    <row r="836" spans="1:12" x14ac:dyDescent="0.2">
      <c r="A836" t="s">
        <v>693</v>
      </c>
      <c r="B836" t="s">
        <v>603</v>
      </c>
      <c r="C836" t="s">
        <v>604</v>
      </c>
      <c r="D836" s="91">
        <v>8919123</v>
      </c>
      <c r="E836" t="s">
        <v>1701</v>
      </c>
      <c r="F836" t="s">
        <v>1699</v>
      </c>
      <c r="G836">
        <v>30</v>
      </c>
      <c r="H836">
        <v>1.29</v>
      </c>
      <c r="J836" t="s">
        <v>693</v>
      </c>
      <c r="K836" t="s">
        <v>603</v>
      </c>
      <c r="L836" t="s">
        <v>604</v>
      </c>
    </row>
    <row r="837" spans="1:12" x14ac:dyDescent="0.2">
      <c r="A837" t="s">
        <v>693</v>
      </c>
      <c r="C837" t="s">
        <v>606</v>
      </c>
      <c r="D837" s="91" t="s">
        <v>484</v>
      </c>
      <c r="E837" t="s">
        <v>156</v>
      </c>
      <c r="G837">
        <v>24</v>
      </c>
      <c r="H837">
        <v>1.49</v>
      </c>
      <c r="J837" t="s">
        <v>693</v>
      </c>
      <c r="L837" t="s">
        <v>606</v>
      </c>
    </row>
    <row r="838" spans="1:12" x14ac:dyDescent="0.2">
      <c r="A838" t="s">
        <v>693</v>
      </c>
      <c r="C838" t="s">
        <v>606</v>
      </c>
      <c r="D838" s="91" t="s">
        <v>485</v>
      </c>
      <c r="E838" t="s">
        <v>157</v>
      </c>
      <c r="G838">
        <v>24</v>
      </c>
      <c r="H838">
        <v>1.49</v>
      </c>
      <c r="J838" t="s">
        <v>693</v>
      </c>
      <c r="L838" t="s">
        <v>606</v>
      </c>
    </row>
    <row r="839" spans="1:12" x14ac:dyDescent="0.2">
      <c r="A839" t="s">
        <v>693</v>
      </c>
      <c r="C839" t="s">
        <v>606</v>
      </c>
      <c r="D839" s="91" t="s">
        <v>486</v>
      </c>
      <c r="E839" t="s">
        <v>158</v>
      </c>
      <c r="G839">
        <v>24</v>
      </c>
      <c r="H839">
        <v>1.49</v>
      </c>
      <c r="J839" t="s">
        <v>693</v>
      </c>
      <c r="L839" t="s">
        <v>606</v>
      </c>
    </row>
    <row r="840" spans="1:12" x14ac:dyDescent="0.2">
      <c r="A840" t="s">
        <v>693</v>
      </c>
      <c r="B840" t="s">
        <v>603</v>
      </c>
      <c r="C840" t="s">
        <v>606</v>
      </c>
      <c r="D840" s="91" t="s">
        <v>487</v>
      </c>
      <c r="E840" t="s">
        <v>159</v>
      </c>
      <c r="G840">
        <v>18</v>
      </c>
      <c r="H840">
        <v>1.49</v>
      </c>
      <c r="J840" t="s">
        <v>693</v>
      </c>
      <c r="K840" t="s">
        <v>603</v>
      </c>
      <c r="L840" t="s">
        <v>606</v>
      </c>
    </row>
    <row r="841" spans="1:12" x14ac:dyDescent="0.2">
      <c r="A841" t="s">
        <v>693</v>
      </c>
      <c r="B841" t="s">
        <v>603</v>
      </c>
      <c r="C841" t="s">
        <v>606</v>
      </c>
      <c r="D841" s="91" t="s">
        <v>488</v>
      </c>
      <c r="E841" t="s">
        <v>160</v>
      </c>
      <c r="G841">
        <v>18</v>
      </c>
      <c r="H841">
        <v>1.49</v>
      </c>
      <c r="J841" t="s">
        <v>693</v>
      </c>
      <c r="K841" t="s">
        <v>603</v>
      </c>
      <c r="L841" t="s">
        <v>606</v>
      </c>
    </row>
    <row r="842" spans="1:12" x14ac:dyDescent="0.2">
      <c r="A842" t="s">
        <v>693</v>
      </c>
      <c r="B842" t="s">
        <v>603</v>
      </c>
      <c r="C842" t="s">
        <v>604</v>
      </c>
      <c r="D842" s="91">
        <v>8919112</v>
      </c>
      <c r="E842" t="s">
        <v>1702</v>
      </c>
      <c r="F842" t="s">
        <v>148</v>
      </c>
      <c r="G842">
        <v>45</v>
      </c>
      <c r="H842">
        <v>0.49</v>
      </c>
      <c r="J842" t="s">
        <v>693</v>
      </c>
      <c r="K842" t="s">
        <v>603</v>
      </c>
      <c r="L842" t="s">
        <v>604</v>
      </c>
    </row>
    <row r="843" spans="1:12" x14ac:dyDescent="0.2">
      <c r="A843" t="s">
        <v>693</v>
      </c>
      <c r="B843" t="s">
        <v>603</v>
      </c>
      <c r="C843" t="s">
        <v>601</v>
      </c>
      <c r="D843" s="91" t="s">
        <v>1703</v>
      </c>
      <c r="E843" t="s">
        <v>1704</v>
      </c>
      <c r="F843" t="s">
        <v>71</v>
      </c>
      <c r="G843">
        <v>12</v>
      </c>
      <c r="H843">
        <v>0.9</v>
      </c>
      <c r="J843" t="s">
        <v>693</v>
      </c>
      <c r="K843" t="s">
        <v>603</v>
      </c>
      <c r="L843" t="s">
        <v>601</v>
      </c>
    </row>
    <row r="844" spans="1:12" x14ac:dyDescent="0.2">
      <c r="A844" t="s">
        <v>693</v>
      </c>
      <c r="B844" t="s">
        <v>603</v>
      </c>
      <c r="C844" t="s">
        <v>601</v>
      </c>
      <c r="D844" s="91" t="s">
        <v>489</v>
      </c>
      <c r="E844" t="s">
        <v>405</v>
      </c>
      <c r="F844" t="s">
        <v>71</v>
      </c>
      <c r="G844">
        <v>12</v>
      </c>
      <c r="H844">
        <v>0.9</v>
      </c>
      <c r="J844" t="s">
        <v>693</v>
      </c>
      <c r="K844" t="s">
        <v>603</v>
      </c>
      <c r="L844" t="s">
        <v>601</v>
      </c>
    </row>
    <row r="845" spans="1:12" x14ac:dyDescent="0.2">
      <c r="A845" t="s">
        <v>693</v>
      </c>
      <c r="B845" t="s">
        <v>603</v>
      </c>
      <c r="C845" t="s">
        <v>601</v>
      </c>
      <c r="D845" s="91" t="s">
        <v>1705</v>
      </c>
      <c r="E845" t="s">
        <v>1706</v>
      </c>
      <c r="F845" t="s">
        <v>71</v>
      </c>
      <c r="G845">
        <v>12</v>
      </c>
      <c r="H845">
        <v>0.9</v>
      </c>
      <c r="J845" t="s">
        <v>693</v>
      </c>
      <c r="K845" t="s">
        <v>603</v>
      </c>
      <c r="L845" t="s">
        <v>601</v>
      </c>
    </row>
    <row r="846" spans="1:12" x14ac:dyDescent="0.2">
      <c r="A846" t="s">
        <v>693</v>
      </c>
      <c r="B846" t="s">
        <v>603</v>
      </c>
      <c r="C846" t="s">
        <v>601</v>
      </c>
      <c r="D846" s="91" t="s">
        <v>490</v>
      </c>
      <c r="E846" t="s">
        <v>161</v>
      </c>
      <c r="F846" t="s">
        <v>162</v>
      </c>
      <c r="G846">
        <v>12</v>
      </c>
      <c r="H846">
        <v>1.2</v>
      </c>
      <c r="I846" t="s">
        <v>700</v>
      </c>
      <c r="J846" t="s">
        <v>693</v>
      </c>
      <c r="K846" t="s">
        <v>603</v>
      </c>
      <c r="L846" t="s">
        <v>601</v>
      </c>
    </row>
    <row r="847" spans="1:12" x14ac:dyDescent="0.2">
      <c r="A847" t="s">
        <v>693</v>
      </c>
      <c r="B847" t="s">
        <v>603</v>
      </c>
      <c r="C847" t="s">
        <v>601</v>
      </c>
      <c r="D847" s="91" t="s">
        <v>1707</v>
      </c>
      <c r="E847" t="s">
        <v>1708</v>
      </c>
      <c r="F847" t="s">
        <v>1709</v>
      </c>
      <c r="G847">
        <v>12</v>
      </c>
      <c r="H847">
        <v>1.5</v>
      </c>
      <c r="I847" t="s">
        <v>700</v>
      </c>
      <c r="J847" t="s">
        <v>693</v>
      </c>
      <c r="K847" t="s">
        <v>603</v>
      </c>
      <c r="L847" t="s">
        <v>601</v>
      </c>
    </row>
    <row r="848" spans="1:12" x14ac:dyDescent="0.2">
      <c r="A848" t="s">
        <v>693</v>
      </c>
      <c r="B848" t="s">
        <v>603</v>
      </c>
      <c r="C848" t="s">
        <v>601</v>
      </c>
      <c r="D848" s="91" t="s">
        <v>1710</v>
      </c>
      <c r="E848" t="s">
        <v>1711</v>
      </c>
      <c r="F848" t="s">
        <v>1712</v>
      </c>
      <c r="G848">
        <v>15</v>
      </c>
      <c r="H848">
        <v>1.7000000000000002</v>
      </c>
      <c r="J848" t="s">
        <v>693</v>
      </c>
      <c r="K848" t="s">
        <v>603</v>
      </c>
      <c r="L848" t="s">
        <v>601</v>
      </c>
    </row>
    <row r="849" spans="1:12" x14ac:dyDescent="0.2">
      <c r="A849" t="s">
        <v>693</v>
      </c>
      <c r="B849" t="s">
        <v>603</v>
      </c>
      <c r="C849" t="s">
        <v>601</v>
      </c>
      <c r="D849" s="91" t="s">
        <v>1713</v>
      </c>
      <c r="E849" t="s">
        <v>1714</v>
      </c>
      <c r="F849" t="s">
        <v>1712</v>
      </c>
      <c r="G849">
        <v>15</v>
      </c>
      <c r="H849">
        <v>1.7000000000000002</v>
      </c>
      <c r="J849" t="s">
        <v>693</v>
      </c>
      <c r="K849" t="s">
        <v>603</v>
      </c>
      <c r="L849" t="s">
        <v>601</v>
      </c>
    </row>
    <row r="850" spans="1:12" x14ac:dyDescent="0.2">
      <c r="A850" t="s">
        <v>693</v>
      </c>
      <c r="B850" t="s">
        <v>603</v>
      </c>
      <c r="C850" t="s">
        <v>601</v>
      </c>
      <c r="D850" s="91" t="s">
        <v>1715</v>
      </c>
      <c r="E850" t="s">
        <v>1716</v>
      </c>
      <c r="F850" t="s">
        <v>1712</v>
      </c>
      <c r="G850">
        <v>15</v>
      </c>
      <c r="H850">
        <v>1.7000000000000002</v>
      </c>
      <c r="J850" t="s">
        <v>693</v>
      </c>
      <c r="K850" t="s">
        <v>603</v>
      </c>
      <c r="L850" t="s">
        <v>601</v>
      </c>
    </row>
    <row r="851" spans="1:12" x14ac:dyDescent="0.2">
      <c r="D851" s="91" t="s">
        <v>1717</v>
      </c>
    </row>
    <row r="852" spans="1:12" x14ac:dyDescent="0.2">
      <c r="C852" t="s">
        <v>606</v>
      </c>
      <c r="D852" s="91" t="s">
        <v>474</v>
      </c>
      <c r="E852" t="s">
        <v>163</v>
      </c>
      <c r="F852" t="s">
        <v>29</v>
      </c>
      <c r="G852">
        <v>16</v>
      </c>
      <c r="H852">
        <v>1.2</v>
      </c>
      <c r="L852" t="s">
        <v>606</v>
      </c>
    </row>
    <row r="853" spans="1:12" x14ac:dyDescent="0.2">
      <c r="C853" t="s">
        <v>606</v>
      </c>
      <c r="D853" s="91" t="s">
        <v>1718</v>
      </c>
      <c r="E853" t="s">
        <v>1719</v>
      </c>
      <c r="F853" t="s">
        <v>29</v>
      </c>
      <c r="G853">
        <v>16</v>
      </c>
      <c r="H853">
        <v>1.2</v>
      </c>
      <c r="L853" t="s">
        <v>606</v>
      </c>
    </row>
    <row r="854" spans="1:12" x14ac:dyDescent="0.2">
      <c r="A854" t="s">
        <v>693</v>
      </c>
      <c r="C854" t="s">
        <v>604</v>
      </c>
      <c r="D854" s="91">
        <v>8911936</v>
      </c>
      <c r="E854" t="s">
        <v>1720</v>
      </c>
      <c r="F854" t="s">
        <v>29</v>
      </c>
      <c r="G854">
        <v>12</v>
      </c>
      <c r="H854">
        <v>1.29</v>
      </c>
      <c r="J854" t="s">
        <v>693</v>
      </c>
      <c r="L854" t="s">
        <v>604</v>
      </c>
    </row>
    <row r="855" spans="1:12" x14ac:dyDescent="0.2">
      <c r="A855" t="s">
        <v>693</v>
      </c>
      <c r="C855" t="s">
        <v>604</v>
      </c>
      <c r="D855" s="91">
        <v>8911929</v>
      </c>
      <c r="E855" t="s">
        <v>1721</v>
      </c>
      <c r="F855" t="s">
        <v>29</v>
      </c>
      <c r="G855">
        <v>25</v>
      </c>
      <c r="H855">
        <v>0.79</v>
      </c>
      <c r="J855" t="s">
        <v>693</v>
      </c>
      <c r="L855" t="s">
        <v>604</v>
      </c>
    </row>
    <row r="856" spans="1:12" x14ac:dyDescent="0.2">
      <c r="A856" t="s">
        <v>693</v>
      </c>
      <c r="C856" t="s">
        <v>604</v>
      </c>
      <c r="D856" s="91">
        <v>8911928</v>
      </c>
      <c r="E856" t="s">
        <v>1722</v>
      </c>
      <c r="F856" t="s">
        <v>29</v>
      </c>
      <c r="G856">
        <v>25</v>
      </c>
      <c r="H856">
        <v>0.99</v>
      </c>
      <c r="J856" t="s">
        <v>693</v>
      </c>
      <c r="L856" t="s">
        <v>604</v>
      </c>
    </row>
    <row r="860" spans="1:12" x14ac:dyDescent="0.2">
      <c r="A860" t="s">
        <v>693</v>
      </c>
      <c r="C860" t="s">
        <v>604</v>
      </c>
      <c r="D860" s="91">
        <v>895187003</v>
      </c>
      <c r="E860" t="s">
        <v>1723</v>
      </c>
      <c r="F860" t="s">
        <v>26</v>
      </c>
      <c r="G860">
        <v>20</v>
      </c>
      <c r="H860">
        <v>0.99</v>
      </c>
      <c r="J860" t="s">
        <v>693</v>
      </c>
      <c r="L860" t="s">
        <v>604</v>
      </c>
    </row>
    <row r="861" spans="1:12" x14ac:dyDescent="0.2">
      <c r="A861" t="s">
        <v>693</v>
      </c>
      <c r="C861" t="s">
        <v>604</v>
      </c>
      <c r="D861" s="91">
        <v>8911884</v>
      </c>
      <c r="E861" t="s">
        <v>1724</v>
      </c>
      <c r="F861" t="s">
        <v>26</v>
      </c>
      <c r="G861">
        <v>12</v>
      </c>
      <c r="H861">
        <v>3.49</v>
      </c>
      <c r="J861" t="s">
        <v>693</v>
      </c>
      <c r="L861" t="s">
        <v>604</v>
      </c>
    </row>
    <row r="862" spans="1:12" x14ac:dyDescent="0.2">
      <c r="A862" t="s">
        <v>693</v>
      </c>
      <c r="C862" t="s">
        <v>936</v>
      </c>
      <c r="D862" s="91" t="s">
        <v>1725</v>
      </c>
      <c r="E862" t="s">
        <v>1726</v>
      </c>
      <c r="G862">
        <v>6</v>
      </c>
      <c r="H862">
        <v>4.6900000000000004</v>
      </c>
      <c r="J862" t="s">
        <v>693</v>
      </c>
      <c r="L862" t="s">
        <v>936</v>
      </c>
    </row>
    <row r="863" spans="1:12" x14ac:dyDescent="0.2">
      <c r="B863" t="s">
        <v>603</v>
      </c>
      <c r="C863" t="s">
        <v>601</v>
      </c>
      <c r="D863" s="91" t="s">
        <v>1727</v>
      </c>
      <c r="E863" t="s">
        <v>1728</v>
      </c>
      <c r="F863" t="s">
        <v>738</v>
      </c>
      <c r="G863">
        <v>1</v>
      </c>
      <c r="H863">
        <v>19.899999999999999</v>
      </c>
      <c r="K863" t="s">
        <v>603</v>
      </c>
      <c r="L863" t="s">
        <v>601</v>
      </c>
    </row>
    <row r="864" spans="1:12" x14ac:dyDescent="0.2">
      <c r="B864" t="s">
        <v>603</v>
      </c>
      <c r="C864" t="s">
        <v>601</v>
      </c>
      <c r="D864" s="91" t="s">
        <v>1729</v>
      </c>
      <c r="E864" t="s">
        <v>1730</v>
      </c>
      <c r="G864">
        <v>6</v>
      </c>
      <c r="H864">
        <v>9.9</v>
      </c>
      <c r="K864" t="s">
        <v>603</v>
      </c>
      <c r="L864" t="s">
        <v>601</v>
      </c>
    </row>
    <row r="865" spans="1:12" x14ac:dyDescent="0.2">
      <c r="C865" t="s">
        <v>1731</v>
      </c>
      <c r="D865" s="91" t="s">
        <v>1732</v>
      </c>
      <c r="E865" t="s">
        <v>1733</v>
      </c>
      <c r="F865" t="s">
        <v>26</v>
      </c>
      <c r="G865">
        <v>6</v>
      </c>
      <c r="H865">
        <v>4.49</v>
      </c>
      <c r="L865" t="s">
        <v>1731</v>
      </c>
    </row>
    <row r="866" spans="1:12" x14ac:dyDescent="0.2">
      <c r="C866" t="s">
        <v>1731</v>
      </c>
      <c r="D866" s="91" t="s">
        <v>1732</v>
      </c>
      <c r="E866" t="s">
        <v>1734</v>
      </c>
      <c r="F866" t="s">
        <v>26</v>
      </c>
      <c r="G866">
        <v>6</v>
      </c>
      <c r="H866">
        <v>4.49</v>
      </c>
      <c r="L866" t="s">
        <v>1731</v>
      </c>
    </row>
    <row r="867" spans="1:12" x14ac:dyDescent="0.2">
      <c r="A867" t="s">
        <v>693</v>
      </c>
      <c r="C867" t="s">
        <v>604</v>
      </c>
      <c r="D867" s="91">
        <v>8901825</v>
      </c>
      <c r="E867" t="s">
        <v>1735</v>
      </c>
      <c r="F867" t="s">
        <v>26</v>
      </c>
      <c r="G867">
        <v>20</v>
      </c>
      <c r="H867">
        <v>1.79</v>
      </c>
      <c r="J867" t="s">
        <v>693</v>
      </c>
      <c r="L867" t="s">
        <v>604</v>
      </c>
    </row>
    <row r="868" spans="1:12" x14ac:dyDescent="0.2">
      <c r="A868" t="s">
        <v>693</v>
      </c>
      <c r="C868" t="s">
        <v>604</v>
      </c>
      <c r="D868" s="91">
        <v>8901867</v>
      </c>
      <c r="E868" t="s">
        <v>1736</v>
      </c>
      <c r="F868" t="s">
        <v>26</v>
      </c>
      <c r="G868">
        <v>24</v>
      </c>
      <c r="H868">
        <v>0.99</v>
      </c>
      <c r="J868" t="s">
        <v>693</v>
      </c>
      <c r="L868" t="s">
        <v>604</v>
      </c>
    </row>
    <row r="869" spans="1:12" x14ac:dyDescent="0.2">
      <c r="A869" t="s">
        <v>693</v>
      </c>
      <c r="C869" t="s">
        <v>604</v>
      </c>
      <c r="D869" s="91">
        <v>8901871</v>
      </c>
      <c r="E869" t="s">
        <v>1737</v>
      </c>
      <c r="F869" t="s">
        <v>26</v>
      </c>
      <c r="G869">
        <v>14</v>
      </c>
      <c r="H869">
        <v>2.69</v>
      </c>
      <c r="J869" t="s">
        <v>693</v>
      </c>
      <c r="L869" t="s">
        <v>604</v>
      </c>
    </row>
    <row r="870" spans="1:12" x14ac:dyDescent="0.2">
      <c r="A870" t="s">
        <v>693</v>
      </c>
      <c r="C870" t="s">
        <v>604</v>
      </c>
      <c r="D870" s="91">
        <v>8901872</v>
      </c>
      <c r="E870" t="s">
        <v>1738</v>
      </c>
      <c r="F870" t="s">
        <v>26</v>
      </c>
      <c r="G870">
        <v>14</v>
      </c>
      <c r="H870">
        <v>2.69</v>
      </c>
      <c r="J870" t="s">
        <v>693</v>
      </c>
      <c r="L870" t="s">
        <v>604</v>
      </c>
    </row>
    <row r="871" spans="1:12" x14ac:dyDescent="0.2">
      <c r="A871" t="s">
        <v>693</v>
      </c>
      <c r="C871" t="s">
        <v>604</v>
      </c>
      <c r="D871" s="91">
        <v>8961817</v>
      </c>
      <c r="E871" t="s">
        <v>1739</v>
      </c>
      <c r="F871" t="s">
        <v>26</v>
      </c>
      <c r="G871">
        <v>16</v>
      </c>
      <c r="H871">
        <v>5.49</v>
      </c>
      <c r="J871" t="s">
        <v>693</v>
      </c>
      <c r="L871" t="s">
        <v>604</v>
      </c>
    </row>
    <row r="872" spans="1:12" x14ac:dyDescent="0.2">
      <c r="A872" t="s">
        <v>693</v>
      </c>
      <c r="C872" t="s">
        <v>604</v>
      </c>
      <c r="D872" s="91">
        <v>8951886</v>
      </c>
      <c r="E872" t="s">
        <v>1740</v>
      </c>
      <c r="F872" t="s">
        <v>26</v>
      </c>
      <c r="G872">
        <v>12</v>
      </c>
      <c r="H872">
        <v>2.79</v>
      </c>
      <c r="J872" t="s">
        <v>693</v>
      </c>
      <c r="L872" t="s">
        <v>604</v>
      </c>
    </row>
    <row r="873" spans="1:12" x14ac:dyDescent="0.2">
      <c r="C873" t="s">
        <v>604</v>
      </c>
      <c r="D873" s="91">
        <v>8911903</v>
      </c>
      <c r="E873" t="s">
        <v>1741</v>
      </c>
      <c r="F873" t="s">
        <v>26</v>
      </c>
      <c r="G873">
        <v>6</v>
      </c>
      <c r="H873">
        <v>2.39</v>
      </c>
      <c r="L873" t="s">
        <v>604</v>
      </c>
    </row>
    <row r="874" spans="1:12" x14ac:dyDescent="0.2">
      <c r="C874" t="s">
        <v>604</v>
      </c>
      <c r="D874" s="91">
        <v>8901807</v>
      </c>
      <c r="E874" t="s">
        <v>1742</v>
      </c>
      <c r="F874" t="s">
        <v>26</v>
      </c>
      <c r="G874">
        <v>12</v>
      </c>
      <c r="H874">
        <v>3.49</v>
      </c>
      <c r="L874" t="s">
        <v>604</v>
      </c>
    </row>
    <row r="875" spans="1:12" x14ac:dyDescent="0.2">
      <c r="A875" t="s">
        <v>693</v>
      </c>
      <c r="C875" t="s">
        <v>604</v>
      </c>
      <c r="D875" s="91">
        <v>8901808</v>
      </c>
      <c r="E875" t="s">
        <v>1743</v>
      </c>
      <c r="F875" t="s">
        <v>26</v>
      </c>
      <c r="G875">
        <v>12</v>
      </c>
      <c r="H875">
        <v>3.49</v>
      </c>
      <c r="J875" t="s">
        <v>693</v>
      </c>
      <c r="L875" t="s">
        <v>604</v>
      </c>
    </row>
    <row r="876" spans="1:12" x14ac:dyDescent="0.2">
      <c r="A876" t="s">
        <v>693</v>
      </c>
      <c r="C876" t="s">
        <v>608</v>
      </c>
      <c r="D876" s="91" t="s">
        <v>1744</v>
      </c>
      <c r="E876" t="s">
        <v>1745</v>
      </c>
      <c r="F876" t="s">
        <v>88</v>
      </c>
      <c r="G876">
        <v>6</v>
      </c>
      <c r="H876">
        <v>8.9499999999999993</v>
      </c>
      <c r="J876" t="s">
        <v>693</v>
      </c>
      <c r="L876" t="s">
        <v>608</v>
      </c>
    </row>
    <row r="877" spans="1:12" x14ac:dyDescent="0.2">
      <c r="C877" t="s">
        <v>607</v>
      </c>
      <c r="D877" s="91">
        <v>375</v>
      </c>
      <c r="E877" t="s">
        <v>1746</v>
      </c>
      <c r="F877" t="s">
        <v>1747</v>
      </c>
      <c r="G877">
        <v>12</v>
      </c>
      <c r="H877">
        <v>2.4900000000000002</v>
      </c>
      <c r="L877" t="s">
        <v>607</v>
      </c>
    </row>
    <row r="878" spans="1:12" x14ac:dyDescent="0.2">
      <c r="A878" t="s">
        <v>693</v>
      </c>
      <c r="C878" t="s">
        <v>601</v>
      </c>
      <c r="D878" s="91" t="s">
        <v>1748</v>
      </c>
      <c r="E878" t="s">
        <v>1749</v>
      </c>
      <c r="G878">
        <v>6</v>
      </c>
      <c r="H878">
        <v>3.2</v>
      </c>
      <c r="J878" t="s">
        <v>693</v>
      </c>
      <c r="L878" t="s">
        <v>601</v>
      </c>
    </row>
    <row r="879" spans="1:12" x14ac:dyDescent="0.2">
      <c r="A879" t="s">
        <v>693</v>
      </c>
      <c r="C879" t="s">
        <v>601</v>
      </c>
      <c r="D879" s="91" t="s">
        <v>1750</v>
      </c>
      <c r="E879" t="s">
        <v>1751</v>
      </c>
      <c r="G879">
        <v>6</v>
      </c>
      <c r="H879">
        <v>3.2</v>
      </c>
      <c r="J879" t="s">
        <v>693</v>
      </c>
      <c r="L879" t="s">
        <v>601</v>
      </c>
    </row>
    <row r="880" spans="1:12" x14ac:dyDescent="0.2">
      <c r="C880" t="s">
        <v>606</v>
      </c>
      <c r="D880" s="91" t="s">
        <v>1752</v>
      </c>
      <c r="E880" t="s">
        <v>1753</v>
      </c>
      <c r="G880">
        <v>6</v>
      </c>
      <c r="H880">
        <v>3.19</v>
      </c>
      <c r="L880" t="s">
        <v>606</v>
      </c>
    </row>
    <row r="881" spans="1:12" x14ac:dyDescent="0.2">
      <c r="A881" t="s">
        <v>693</v>
      </c>
      <c r="C881" t="s">
        <v>604</v>
      </c>
      <c r="D881" s="91">
        <v>8911933</v>
      </c>
      <c r="E881" t="s">
        <v>1754</v>
      </c>
      <c r="G881">
        <v>6</v>
      </c>
      <c r="H881">
        <v>5.79</v>
      </c>
      <c r="J881" t="s">
        <v>693</v>
      </c>
      <c r="L881" t="s">
        <v>604</v>
      </c>
    </row>
    <row r="882" spans="1:12" x14ac:dyDescent="0.2">
      <c r="A882" t="s">
        <v>693</v>
      </c>
      <c r="C882" t="s">
        <v>604</v>
      </c>
      <c r="D882" s="91">
        <v>8901884</v>
      </c>
      <c r="E882" t="s">
        <v>1755</v>
      </c>
      <c r="F882" t="s">
        <v>26</v>
      </c>
      <c r="G882">
        <v>6</v>
      </c>
      <c r="H882">
        <v>5.99</v>
      </c>
      <c r="J882" t="s">
        <v>693</v>
      </c>
      <c r="L882" t="s">
        <v>604</v>
      </c>
    </row>
    <row r="883" spans="1:12" x14ac:dyDescent="0.2">
      <c r="A883" t="s">
        <v>693</v>
      </c>
      <c r="C883" t="s">
        <v>606</v>
      </c>
      <c r="D883" s="91" t="s">
        <v>1756</v>
      </c>
      <c r="E883" t="s">
        <v>1757</v>
      </c>
      <c r="G883">
        <v>6</v>
      </c>
      <c r="H883">
        <v>5.49</v>
      </c>
      <c r="J883" t="s">
        <v>693</v>
      </c>
      <c r="L883" t="s">
        <v>606</v>
      </c>
    </row>
    <row r="884" spans="1:12" x14ac:dyDescent="0.2">
      <c r="A884" t="s">
        <v>693</v>
      </c>
      <c r="C884" t="s">
        <v>607</v>
      </c>
      <c r="D884" s="91">
        <v>327</v>
      </c>
      <c r="E884" t="s">
        <v>1758</v>
      </c>
      <c r="G884">
        <v>8</v>
      </c>
      <c r="H884">
        <v>7.95</v>
      </c>
      <c r="J884" t="s">
        <v>693</v>
      </c>
      <c r="L884" t="s">
        <v>607</v>
      </c>
    </row>
    <row r="885" spans="1:12" x14ac:dyDescent="0.2">
      <c r="A885" t="s">
        <v>693</v>
      </c>
      <c r="C885" t="s">
        <v>936</v>
      </c>
      <c r="D885" s="91" t="s">
        <v>1759</v>
      </c>
      <c r="E885" t="s">
        <v>1760</v>
      </c>
      <c r="F885" t="s">
        <v>101</v>
      </c>
      <c r="G885">
        <v>6</v>
      </c>
      <c r="H885">
        <v>3.69</v>
      </c>
      <c r="J885" t="s">
        <v>693</v>
      </c>
      <c r="L885" t="s">
        <v>936</v>
      </c>
    </row>
    <row r="886" spans="1:12" x14ac:dyDescent="0.2">
      <c r="A886" t="s">
        <v>693</v>
      </c>
      <c r="C886" t="s">
        <v>604</v>
      </c>
      <c r="D886" s="91">
        <v>8910841</v>
      </c>
      <c r="E886" t="s">
        <v>1761</v>
      </c>
      <c r="G886">
        <v>8</v>
      </c>
      <c r="H886">
        <v>3.49</v>
      </c>
      <c r="J886" t="s">
        <v>693</v>
      </c>
      <c r="L886" t="s">
        <v>604</v>
      </c>
    </row>
    <row r="887" spans="1:12" x14ac:dyDescent="0.2">
      <c r="A887" t="s">
        <v>693</v>
      </c>
      <c r="C887" t="s">
        <v>604</v>
      </c>
      <c r="D887" s="91">
        <v>8910840</v>
      </c>
      <c r="E887" t="s">
        <v>1762</v>
      </c>
      <c r="G887">
        <v>8</v>
      </c>
      <c r="H887">
        <v>3.49</v>
      </c>
      <c r="J887" t="s">
        <v>693</v>
      </c>
      <c r="L887" t="s">
        <v>604</v>
      </c>
    </row>
    <row r="888" spans="1:12" x14ac:dyDescent="0.2">
      <c r="C888" t="s">
        <v>607</v>
      </c>
      <c r="D888" s="91">
        <v>371</v>
      </c>
      <c r="E888" t="s">
        <v>1763</v>
      </c>
      <c r="G888">
        <v>30</v>
      </c>
      <c r="H888">
        <v>2.95</v>
      </c>
      <c r="L888" t="s">
        <v>607</v>
      </c>
    </row>
    <row r="889" spans="1:12" x14ac:dyDescent="0.2">
      <c r="A889" t="s">
        <v>693</v>
      </c>
      <c r="C889" t="s">
        <v>604</v>
      </c>
      <c r="D889" s="91">
        <v>8961808</v>
      </c>
      <c r="E889" t="s">
        <v>1764</v>
      </c>
      <c r="F889" t="s">
        <v>26</v>
      </c>
      <c r="G889">
        <v>20</v>
      </c>
      <c r="H889">
        <v>0.99</v>
      </c>
      <c r="J889" t="s">
        <v>693</v>
      </c>
      <c r="L889" t="s">
        <v>604</v>
      </c>
    </row>
    <row r="890" spans="1:12" x14ac:dyDescent="0.2">
      <c r="A890" t="s">
        <v>693</v>
      </c>
      <c r="C890" t="s">
        <v>604</v>
      </c>
      <c r="D890" s="91">
        <v>895180205</v>
      </c>
      <c r="E890" t="s">
        <v>1765</v>
      </c>
      <c r="F890" t="s">
        <v>26</v>
      </c>
      <c r="G890">
        <v>10</v>
      </c>
      <c r="H890">
        <v>1.79</v>
      </c>
      <c r="J890" t="s">
        <v>693</v>
      </c>
      <c r="L890" t="s">
        <v>604</v>
      </c>
    </row>
    <row r="891" spans="1:12" x14ac:dyDescent="0.2">
      <c r="A891" t="s">
        <v>693</v>
      </c>
      <c r="C891" t="s">
        <v>606</v>
      </c>
      <c r="D891" s="91" t="s">
        <v>1766</v>
      </c>
      <c r="E891" t="s">
        <v>1767</v>
      </c>
      <c r="G891">
        <v>10</v>
      </c>
      <c r="H891">
        <v>3.8</v>
      </c>
      <c r="I891" t="s">
        <v>700</v>
      </c>
      <c r="J891" t="s">
        <v>693</v>
      </c>
      <c r="L891" t="s">
        <v>606</v>
      </c>
    </row>
    <row r="892" spans="1:12" x14ac:dyDescent="0.2">
      <c r="C892" t="s">
        <v>606</v>
      </c>
      <c r="D892" s="91" t="s">
        <v>1768</v>
      </c>
      <c r="E892" t="s">
        <v>1769</v>
      </c>
      <c r="G892">
        <v>6</v>
      </c>
      <c r="H892">
        <v>5.79</v>
      </c>
      <c r="L892" t="s">
        <v>606</v>
      </c>
    </row>
    <row r="893" spans="1:12" x14ac:dyDescent="0.2">
      <c r="A893" t="s">
        <v>693</v>
      </c>
      <c r="C893" t="s">
        <v>604</v>
      </c>
      <c r="D893" s="91">
        <v>8951868</v>
      </c>
      <c r="E893" t="s">
        <v>1770</v>
      </c>
      <c r="G893">
        <v>10</v>
      </c>
      <c r="H893">
        <v>3.49</v>
      </c>
      <c r="J893" t="s">
        <v>693</v>
      </c>
      <c r="L893" t="s">
        <v>604</v>
      </c>
    </row>
    <row r="894" spans="1:12" x14ac:dyDescent="0.2">
      <c r="A894" t="s">
        <v>693</v>
      </c>
      <c r="C894" t="s">
        <v>604</v>
      </c>
      <c r="D894" s="91">
        <v>8951855</v>
      </c>
      <c r="E894" t="s">
        <v>1771</v>
      </c>
      <c r="G894">
        <v>6</v>
      </c>
      <c r="H894">
        <v>2.69</v>
      </c>
      <c r="J894" t="s">
        <v>693</v>
      </c>
      <c r="L894" t="s">
        <v>604</v>
      </c>
    </row>
    <row r="895" spans="1:12" x14ac:dyDescent="0.2">
      <c r="B895" t="s">
        <v>603</v>
      </c>
      <c r="C895" t="s">
        <v>601</v>
      </c>
      <c r="D895" s="91" t="s">
        <v>1772</v>
      </c>
      <c r="E895" t="s">
        <v>1773</v>
      </c>
      <c r="G895">
        <v>6</v>
      </c>
      <c r="H895">
        <v>4.9000000000000004</v>
      </c>
      <c r="K895" t="s">
        <v>603</v>
      </c>
      <c r="L895" t="s">
        <v>601</v>
      </c>
    </row>
    <row r="896" spans="1:12" x14ac:dyDescent="0.2">
      <c r="B896" t="s">
        <v>603</v>
      </c>
      <c r="C896" t="s">
        <v>601</v>
      </c>
      <c r="D896" s="91" t="s">
        <v>1523</v>
      </c>
      <c r="E896" t="s">
        <v>1524</v>
      </c>
      <c r="G896">
        <v>9</v>
      </c>
      <c r="H896">
        <v>3.9</v>
      </c>
      <c r="K896" t="s">
        <v>603</v>
      </c>
      <c r="L896" t="s">
        <v>601</v>
      </c>
    </row>
    <row r="897" spans="1:12" x14ac:dyDescent="0.2">
      <c r="B897" t="s">
        <v>603</v>
      </c>
      <c r="C897" t="s">
        <v>601</v>
      </c>
      <c r="D897" s="91" t="s">
        <v>1525</v>
      </c>
      <c r="E897" t="s">
        <v>1526</v>
      </c>
      <c r="F897" t="s">
        <v>738</v>
      </c>
      <c r="G897">
        <v>9</v>
      </c>
      <c r="H897">
        <v>3.9</v>
      </c>
      <c r="K897" t="s">
        <v>603</v>
      </c>
      <c r="L897" t="s">
        <v>601</v>
      </c>
    </row>
    <row r="898" spans="1:12" x14ac:dyDescent="0.2">
      <c r="B898" t="s">
        <v>603</v>
      </c>
      <c r="C898" t="s">
        <v>601</v>
      </c>
      <c r="D898" s="91" t="s">
        <v>1527</v>
      </c>
      <c r="E898" t="s">
        <v>1528</v>
      </c>
      <c r="F898" t="s">
        <v>738</v>
      </c>
      <c r="G898">
        <v>9</v>
      </c>
      <c r="H898">
        <v>3.9</v>
      </c>
      <c r="K898" t="s">
        <v>603</v>
      </c>
      <c r="L898" t="s">
        <v>601</v>
      </c>
    </row>
    <row r="899" spans="1:12" x14ac:dyDescent="0.2">
      <c r="C899" t="s">
        <v>604</v>
      </c>
      <c r="D899" s="91">
        <v>8911849</v>
      </c>
      <c r="E899" t="s">
        <v>1774</v>
      </c>
      <c r="G899">
        <v>10</v>
      </c>
      <c r="H899">
        <v>4.99</v>
      </c>
      <c r="L899" t="s">
        <v>604</v>
      </c>
    </row>
    <row r="900" spans="1:12" x14ac:dyDescent="0.2">
      <c r="C900" t="s">
        <v>601</v>
      </c>
      <c r="D900" s="91" t="s">
        <v>1775</v>
      </c>
      <c r="E900" t="s">
        <v>1776</v>
      </c>
      <c r="G900">
        <v>8</v>
      </c>
      <c r="H900">
        <v>3.9</v>
      </c>
      <c r="L900" t="s">
        <v>601</v>
      </c>
    </row>
    <row r="901" spans="1:12" x14ac:dyDescent="0.2">
      <c r="A901" t="s">
        <v>693</v>
      </c>
      <c r="C901" t="s">
        <v>601</v>
      </c>
      <c r="D901" s="91" t="s">
        <v>1777</v>
      </c>
      <c r="E901" t="s">
        <v>1778</v>
      </c>
      <c r="G901">
        <v>8</v>
      </c>
      <c r="H901">
        <v>3.9</v>
      </c>
      <c r="J901" t="s">
        <v>693</v>
      </c>
      <c r="L901" t="s">
        <v>601</v>
      </c>
    </row>
    <row r="902" spans="1:12" x14ac:dyDescent="0.2">
      <c r="A902" t="s">
        <v>693</v>
      </c>
      <c r="C902" t="s">
        <v>601</v>
      </c>
      <c r="D902" s="91" t="s">
        <v>1779</v>
      </c>
      <c r="E902" t="s">
        <v>1780</v>
      </c>
      <c r="G902">
        <v>8</v>
      </c>
      <c r="H902">
        <v>4.9000000000000004</v>
      </c>
      <c r="J902" t="s">
        <v>693</v>
      </c>
      <c r="L902" t="s">
        <v>601</v>
      </c>
    </row>
    <row r="903" spans="1:12" x14ac:dyDescent="0.2">
      <c r="A903" t="s">
        <v>693</v>
      </c>
      <c r="C903" t="s">
        <v>606</v>
      </c>
      <c r="D903" s="91" t="s">
        <v>1781</v>
      </c>
      <c r="E903" t="s">
        <v>1782</v>
      </c>
      <c r="G903">
        <v>6</v>
      </c>
      <c r="H903">
        <v>4.99</v>
      </c>
      <c r="J903" t="s">
        <v>693</v>
      </c>
      <c r="L903" t="s">
        <v>606</v>
      </c>
    </row>
    <row r="904" spans="1:12" x14ac:dyDescent="0.2">
      <c r="A904" t="s">
        <v>693</v>
      </c>
      <c r="C904" t="s">
        <v>606</v>
      </c>
      <c r="D904" s="91" t="s">
        <v>1783</v>
      </c>
      <c r="E904" t="s">
        <v>1784</v>
      </c>
      <c r="G904">
        <v>20</v>
      </c>
      <c r="H904">
        <v>5.0999999999999996</v>
      </c>
      <c r="J904" t="s">
        <v>693</v>
      </c>
      <c r="L904" t="s">
        <v>606</v>
      </c>
    </row>
    <row r="905" spans="1:12" x14ac:dyDescent="0.2">
      <c r="A905" t="s">
        <v>693</v>
      </c>
      <c r="C905" t="s">
        <v>606</v>
      </c>
      <c r="D905" s="91" t="s">
        <v>1785</v>
      </c>
      <c r="E905" t="s">
        <v>1786</v>
      </c>
      <c r="G905">
        <v>10</v>
      </c>
      <c r="H905">
        <v>10.1</v>
      </c>
      <c r="J905" t="s">
        <v>693</v>
      </c>
      <c r="L905" t="s">
        <v>606</v>
      </c>
    </row>
    <row r="906" spans="1:12" x14ac:dyDescent="0.2">
      <c r="A906" t="s">
        <v>693</v>
      </c>
      <c r="C906" t="s">
        <v>606</v>
      </c>
      <c r="D906" s="91" t="s">
        <v>1787</v>
      </c>
      <c r="E906" t="s">
        <v>1788</v>
      </c>
      <c r="G906">
        <v>20</v>
      </c>
      <c r="H906">
        <v>5.4</v>
      </c>
      <c r="J906" t="s">
        <v>693</v>
      </c>
      <c r="L906" t="s">
        <v>606</v>
      </c>
    </row>
    <row r="907" spans="1:12" x14ac:dyDescent="0.2">
      <c r="A907" t="s">
        <v>693</v>
      </c>
      <c r="C907" t="s">
        <v>601</v>
      </c>
      <c r="D907" s="91" t="s">
        <v>1789</v>
      </c>
      <c r="E907" t="s">
        <v>1790</v>
      </c>
      <c r="G907">
        <v>6</v>
      </c>
      <c r="H907">
        <v>8.9</v>
      </c>
      <c r="J907" t="s">
        <v>693</v>
      </c>
      <c r="L907" t="s">
        <v>601</v>
      </c>
    </row>
    <row r="908" spans="1:12" x14ac:dyDescent="0.2">
      <c r="A908" t="s">
        <v>693</v>
      </c>
      <c r="C908" t="s">
        <v>601</v>
      </c>
      <c r="D908" s="91" t="s">
        <v>1791</v>
      </c>
      <c r="E908" t="s">
        <v>1792</v>
      </c>
      <c r="F908" t="s">
        <v>22</v>
      </c>
      <c r="G908">
        <v>6</v>
      </c>
      <c r="H908">
        <v>5.5</v>
      </c>
      <c r="J908" t="s">
        <v>693</v>
      </c>
      <c r="L908" t="s">
        <v>601</v>
      </c>
    </row>
    <row r="909" spans="1:12" x14ac:dyDescent="0.2">
      <c r="A909" t="s">
        <v>693</v>
      </c>
      <c r="C909" t="s">
        <v>601</v>
      </c>
      <c r="D909" s="91" t="s">
        <v>1793</v>
      </c>
      <c r="E909" t="s">
        <v>1794</v>
      </c>
      <c r="F909" t="s">
        <v>22</v>
      </c>
      <c r="G909">
        <v>6</v>
      </c>
      <c r="H909">
        <v>5.5</v>
      </c>
      <c r="J909" t="s">
        <v>693</v>
      </c>
      <c r="L909" t="s">
        <v>601</v>
      </c>
    </row>
    <row r="910" spans="1:12" x14ac:dyDescent="0.2">
      <c r="C910" t="s">
        <v>601</v>
      </c>
      <c r="D910" s="91" t="s">
        <v>1795</v>
      </c>
      <c r="E910" t="s">
        <v>1796</v>
      </c>
      <c r="F910" t="s">
        <v>1797</v>
      </c>
      <c r="G910">
        <v>1</v>
      </c>
      <c r="H910">
        <v>9.9</v>
      </c>
      <c r="L910" t="s">
        <v>601</v>
      </c>
    </row>
    <row r="911" spans="1:12" x14ac:dyDescent="0.2">
      <c r="A911" t="s">
        <v>693</v>
      </c>
      <c r="B911" t="s">
        <v>603</v>
      </c>
      <c r="C911" t="s">
        <v>604</v>
      </c>
      <c r="D911" s="91">
        <v>8901880</v>
      </c>
      <c r="E911" t="s">
        <v>1798</v>
      </c>
      <c r="F911" t="s">
        <v>1799</v>
      </c>
      <c r="G911">
        <v>50</v>
      </c>
      <c r="H911">
        <v>0.59</v>
      </c>
      <c r="J911" t="s">
        <v>693</v>
      </c>
      <c r="K911" t="s">
        <v>603</v>
      </c>
      <c r="L911" t="s">
        <v>604</v>
      </c>
    </row>
    <row r="912" spans="1:12" x14ac:dyDescent="0.2">
      <c r="A912" t="s">
        <v>693</v>
      </c>
      <c r="B912" t="s">
        <v>603</v>
      </c>
      <c r="C912" t="s">
        <v>604</v>
      </c>
      <c r="D912" s="91">
        <v>8901881</v>
      </c>
      <c r="E912" t="s">
        <v>1800</v>
      </c>
      <c r="F912" t="s">
        <v>1799</v>
      </c>
      <c r="G912">
        <v>50</v>
      </c>
      <c r="H912">
        <v>0.59</v>
      </c>
      <c r="J912" t="s">
        <v>693</v>
      </c>
      <c r="K912" t="s">
        <v>603</v>
      </c>
      <c r="L912" t="s">
        <v>604</v>
      </c>
    </row>
    <row r="913" spans="1:12" x14ac:dyDescent="0.2">
      <c r="A913" t="s">
        <v>693</v>
      </c>
      <c r="B913" t="s">
        <v>603</v>
      </c>
      <c r="C913" t="s">
        <v>604</v>
      </c>
      <c r="D913" s="91">
        <v>8901882</v>
      </c>
      <c r="E913" t="s">
        <v>1801</v>
      </c>
      <c r="F913" t="s">
        <v>1799</v>
      </c>
      <c r="G913">
        <v>50</v>
      </c>
      <c r="H913">
        <v>0.59</v>
      </c>
      <c r="J913" t="s">
        <v>693</v>
      </c>
      <c r="K913" t="s">
        <v>603</v>
      </c>
      <c r="L913" t="s">
        <v>604</v>
      </c>
    </row>
    <row r="914" spans="1:12" x14ac:dyDescent="0.2">
      <c r="A914" t="s">
        <v>693</v>
      </c>
      <c r="C914" t="s">
        <v>601</v>
      </c>
      <c r="D914" s="91" t="s">
        <v>1802</v>
      </c>
      <c r="E914" t="s">
        <v>1803</v>
      </c>
      <c r="G914">
        <v>9</v>
      </c>
      <c r="H914">
        <v>9.9</v>
      </c>
      <c r="J914" t="s">
        <v>693</v>
      </c>
      <c r="L914" t="s">
        <v>601</v>
      </c>
    </row>
    <row r="916" spans="1:12" x14ac:dyDescent="0.2">
      <c r="A916" t="s">
        <v>693</v>
      </c>
      <c r="C916" t="s">
        <v>604</v>
      </c>
      <c r="D916" s="91">
        <v>4501004</v>
      </c>
      <c r="E916" t="s">
        <v>1804</v>
      </c>
      <c r="F916" t="s">
        <v>5</v>
      </c>
      <c r="G916">
        <v>10</v>
      </c>
      <c r="H916">
        <v>2.4900000000000002</v>
      </c>
      <c r="J916" t="s">
        <v>693</v>
      </c>
      <c r="L916" t="s">
        <v>604</v>
      </c>
    </row>
    <row r="917" spans="1:12" x14ac:dyDescent="0.2">
      <c r="A917" t="s">
        <v>693</v>
      </c>
      <c r="C917" t="s">
        <v>604</v>
      </c>
      <c r="D917" s="91">
        <v>4501006</v>
      </c>
      <c r="E917" t="s">
        <v>308</v>
      </c>
      <c r="F917" t="s">
        <v>5</v>
      </c>
      <c r="G917">
        <v>10</v>
      </c>
      <c r="H917">
        <v>2.4900000000000002</v>
      </c>
      <c r="J917" t="s">
        <v>693</v>
      </c>
      <c r="L917" t="s">
        <v>604</v>
      </c>
    </row>
    <row r="918" spans="1:12" x14ac:dyDescent="0.2">
      <c r="A918" t="s">
        <v>693</v>
      </c>
      <c r="C918" t="s">
        <v>601</v>
      </c>
      <c r="D918" s="91" t="s">
        <v>1805</v>
      </c>
      <c r="E918" t="s">
        <v>1806</v>
      </c>
      <c r="F918" t="s">
        <v>5</v>
      </c>
      <c r="G918">
        <v>5</v>
      </c>
      <c r="H918">
        <v>1.9</v>
      </c>
      <c r="J918" t="s">
        <v>693</v>
      </c>
      <c r="L918" t="s">
        <v>601</v>
      </c>
    </row>
    <row r="919" spans="1:12" x14ac:dyDescent="0.2">
      <c r="A919" t="s">
        <v>693</v>
      </c>
      <c r="C919" t="s">
        <v>609</v>
      </c>
      <c r="D919" s="91" t="s">
        <v>1807</v>
      </c>
      <c r="E919" t="s">
        <v>1808</v>
      </c>
      <c r="F919" t="s">
        <v>1809</v>
      </c>
      <c r="G919">
        <v>12</v>
      </c>
      <c r="H919">
        <v>4.8899999999999997</v>
      </c>
      <c r="J919" t="s">
        <v>693</v>
      </c>
      <c r="L919" t="s">
        <v>609</v>
      </c>
    </row>
    <row r="920" spans="1:12" x14ac:dyDescent="0.2">
      <c r="A920" t="s">
        <v>693</v>
      </c>
      <c r="C920" t="s">
        <v>609</v>
      </c>
      <c r="D920" s="91">
        <v>2277</v>
      </c>
      <c r="E920" t="s">
        <v>1810</v>
      </c>
      <c r="F920" t="s">
        <v>21</v>
      </c>
      <c r="G920">
        <v>10</v>
      </c>
      <c r="H920">
        <v>2.19</v>
      </c>
      <c r="J920" t="s">
        <v>693</v>
      </c>
      <c r="L920" t="s">
        <v>609</v>
      </c>
    </row>
    <row r="921" spans="1:12" x14ac:dyDescent="0.2">
      <c r="A921" t="s">
        <v>693</v>
      </c>
      <c r="B921" t="s">
        <v>603</v>
      </c>
      <c r="C921" t="s">
        <v>606</v>
      </c>
      <c r="D921" s="91" t="s">
        <v>1811</v>
      </c>
      <c r="E921" t="s">
        <v>1812</v>
      </c>
      <c r="F921" t="s">
        <v>21</v>
      </c>
      <c r="G921">
        <v>10</v>
      </c>
      <c r="H921">
        <v>2.39</v>
      </c>
      <c r="J921" t="s">
        <v>693</v>
      </c>
      <c r="K921" t="s">
        <v>603</v>
      </c>
      <c r="L921" t="s">
        <v>606</v>
      </c>
    </row>
    <row r="922" spans="1:12" x14ac:dyDescent="0.2">
      <c r="A922" t="s">
        <v>693</v>
      </c>
      <c r="B922" t="s">
        <v>603</v>
      </c>
      <c r="C922" t="s">
        <v>606</v>
      </c>
      <c r="D922" s="91" t="s">
        <v>1813</v>
      </c>
      <c r="E922" t="s">
        <v>1814</v>
      </c>
      <c r="F922" t="s">
        <v>21</v>
      </c>
      <c r="G922">
        <v>10</v>
      </c>
      <c r="H922">
        <v>2.39</v>
      </c>
      <c r="J922" t="s">
        <v>693</v>
      </c>
      <c r="K922" t="s">
        <v>603</v>
      </c>
      <c r="L922" t="s">
        <v>606</v>
      </c>
    </row>
    <row r="924" spans="1:12" x14ac:dyDescent="0.2">
      <c r="D924" s="91" t="s">
        <v>164</v>
      </c>
    </row>
    <row r="925" spans="1:12" x14ac:dyDescent="0.2">
      <c r="A925" t="s">
        <v>693</v>
      </c>
      <c r="C925" t="s">
        <v>604</v>
      </c>
      <c r="D925" s="91">
        <v>8910852</v>
      </c>
      <c r="E925" t="s">
        <v>1815</v>
      </c>
      <c r="F925" t="s">
        <v>1816</v>
      </c>
      <c r="G925">
        <v>6</v>
      </c>
      <c r="H925">
        <v>5.49</v>
      </c>
      <c r="J925" t="s">
        <v>693</v>
      </c>
      <c r="L925" t="s">
        <v>604</v>
      </c>
    </row>
    <row r="926" spans="1:12" x14ac:dyDescent="0.2">
      <c r="A926" t="s">
        <v>693</v>
      </c>
      <c r="C926" t="s">
        <v>604</v>
      </c>
      <c r="D926" s="91">
        <v>8910853</v>
      </c>
      <c r="E926" t="s">
        <v>1817</v>
      </c>
      <c r="F926" t="s">
        <v>10</v>
      </c>
      <c r="G926">
        <v>6</v>
      </c>
      <c r="H926">
        <v>6.99</v>
      </c>
      <c r="J926" t="s">
        <v>693</v>
      </c>
      <c r="L926" t="s">
        <v>604</v>
      </c>
    </row>
    <row r="927" spans="1:12" x14ac:dyDescent="0.2">
      <c r="A927" t="s">
        <v>693</v>
      </c>
      <c r="C927" t="s">
        <v>604</v>
      </c>
      <c r="D927" s="91">
        <v>8910854</v>
      </c>
      <c r="E927" t="s">
        <v>1818</v>
      </c>
      <c r="F927" t="s">
        <v>10</v>
      </c>
      <c r="G927">
        <v>6</v>
      </c>
      <c r="H927">
        <v>3.49</v>
      </c>
      <c r="J927" t="s">
        <v>693</v>
      </c>
      <c r="L927" t="s">
        <v>604</v>
      </c>
    </row>
    <row r="928" spans="1:12" x14ac:dyDescent="0.2">
      <c r="A928" t="s">
        <v>693</v>
      </c>
      <c r="C928" t="s">
        <v>604</v>
      </c>
      <c r="D928" s="91">
        <v>8910855</v>
      </c>
      <c r="E928" t="s">
        <v>1819</v>
      </c>
      <c r="F928" t="s">
        <v>10</v>
      </c>
      <c r="G928">
        <v>6</v>
      </c>
      <c r="H928">
        <v>3.49</v>
      </c>
      <c r="J928" t="s">
        <v>693</v>
      </c>
      <c r="L928" t="s">
        <v>604</v>
      </c>
    </row>
    <row r="929" spans="1:12" x14ac:dyDescent="0.2">
      <c r="A929" t="s">
        <v>693</v>
      </c>
      <c r="C929" t="s">
        <v>604</v>
      </c>
      <c r="D929" s="91">
        <v>8910856</v>
      </c>
      <c r="E929" t="s">
        <v>1820</v>
      </c>
      <c r="F929" t="s">
        <v>10</v>
      </c>
      <c r="G929">
        <v>6</v>
      </c>
      <c r="H929">
        <v>3.49</v>
      </c>
      <c r="J929" t="s">
        <v>693</v>
      </c>
      <c r="L929" t="s">
        <v>604</v>
      </c>
    </row>
    <row r="930" spans="1:12" x14ac:dyDescent="0.2">
      <c r="A930" t="s">
        <v>693</v>
      </c>
      <c r="C930" t="s">
        <v>604</v>
      </c>
      <c r="D930" s="91">
        <v>8910857</v>
      </c>
      <c r="E930" t="s">
        <v>1821</v>
      </c>
      <c r="F930" t="s">
        <v>10</v>
      </c>
      <c r="G930">
        <v>4</v>
      </c>
      <c r="H930">
        <v>11.99</v>
      </c>
      <c r="J930" t="s">
        <v>693</v>
      </c>
      <c r="L930" t="s">
        <v>604</v>
      </c>
    </row>
    <row r="931" spans="1:12" x14ac:dyDescent="0.2">
      <c r="A931" t="s">
        <v>693</v>
      </c>
      <c r="C931" t="s">
        <v>604</v>
      </c>
      <c r="D931" s="91">
        <v>8910858</v>
      </c>
      <c r="E931" t="s">
        <v>1822</v>
      </c>
      <c r="F931" t="s">
        <v>5</v>
      </c>
      <c r="G931">
        <v>6</v>
      </c>
      <c r="H931">
        <v>6.99</v>
      </c>
      <c r="J931" t="s">
        <v>693</v>
      </c>
      <c r="L931" t="s">
        <v>604</v>
      </c>
    </row>
    <row r="932" spans="1:12" x14ac:dyDescent="0.2">
      <c r="B932" t="s">
        <v>603</v>
      </c>
      <c r="C932" t="s">
        <v>604</v>
      </c>
      <c r="D932" s="91">
        <v>8900803</v>
      </c>
      <c r="E932" t="s">
        <v>1823</v>
      </c>
      <c r="F932" t="s">
        <v>10</v>
      </c>
      <c r="G932">
        <v>24</v>
      </c>
      <c r="H932">
        <v>2.69</v>
      </c>
      <c r="K932" t="s">
        <v>603</v>
      </c>
      <c r="L932" t="s">
        <v>604</v>
      </c>
    </row>
    <row r="933" spans="1:12" x14ac:dyDescent="0.2">
      <c r="A933" t="s">
        <v>693</v>
      </c>
      <c r="B933" t="s">
        <v>603</v>
      </c>
      <c r="C933" t="s">
        <v>601</v>
      </c>
      <c r="D933" s="91" t="s">
        <v>1824</v>
      </c>
      <c r="E933" t="s">
        <v>1825</v>
      </c>
      <c r="F933" t="s">
        <v>5</v>
      </c>
      <c r="G933">
        <v>5</v>
      </c>
      <c r="H933">
        <v>6.9</v>
      </c>
      <c r="I933" t="s">
        <v>700</v>
      </c>
      <c r="J933" t="s">
        <v>693</v>
      </c>
      <c r="K933" t="s">
        <v>603</v>
      </c>
      <c r="L933" t="s">
        <v>601</v>
      </c>
    </row>
    <row r="934" spans="1:12" x14ac:dyDescent="0.2">
      <c r="B934" t="s">
        <v>603</v>
      </c>
      <c r="C934" t="s">
        <v>601</v>
      </c>
      <c r="D934" s="91" t="s">
        <v>1826</v>
      </c>
      <c r="E934" t="s">
        <v>1827</v>
      </c>
      <c r="F934" t="s">
        <v>91</v>
      </c>
      <c r="G934">
        <v>5</v>
      </c>
      <c r="H934">
        <v>2.9</v>
      </c>
      <c r="K934" t="s">
        <v>603</v>
      </c>
      <c r="L934" t="s">
        <v>601</v>
      </c>
    </row>
    <row r="935" spans="1:12" x14ac:dyDescent="0.2">
      <c r="A935" t="s">
        <v>693</v>
      </c>
      <c r="C935" t="s">
        <v>606</v>
      </c>
      <c r="D935" s="91" t="s">
        <v>1828</v>
      </c>
      <c r="E935" t="s">
        <v>1829</v>
      </c>
      <c r="F935" t="s">
        <v>71</v>
      </c>
      <c r="G935">
        <v>8</v>
      </c>
      <c r="H935">
        <v>2.69</v>
      </c>
      <c r="J935" t="s">
        <v>693</v>
      </c>
      <c r="L935" t="s">
        <v>606</v>
      </c>
    </row>
    <row r="936" spans="1:12" x14ac:dyDescent="0.2">
      <c r="A936" t="s">
        <v>693</v>
      </c>
      <c r="C936" t="s">
        <v>606</v>
      </c>
      <c r="D936" s="91" t="s">
        <v>1830</v>
      </c>
      <c r="E936" t="s">
        <v>1831</v>
      </c>
      <c r="G936">
        <v>8</v>
      </c>
      <c r="H936">
        <v>2.79</v>
      </c>
      <c r="J936" t="s">
        <v>693</v>
      </c>
      <c r="L936" t="s">
        <v>606</v>
      </c>
    </row>
    <row r="937" spans="1:12" x14ac:dyDescent="0.2">
      <c r="A937" t="s">
        <v>693</v>
      </c>
      <c r="C937" t="s">
        <v>606</v>
      </c>
      <c r="D937" s="91" t="s">
        <v>1832</v>
      </c>
      <c r="E937" t="s">
        <v>1833</v>
      </c>
      <c r="G937">
        <v>8</v>
      </c>
      <c r="H937">
        <v>2.79</v>
      </c>
      <c r="J937" t="s">
        <v>693</v>
      </c>
      <c r="L937" t="s">
        <v>606</v>
      </c>
    </row>
    <row r="938" spans="1:12" x14ac:dyDescent="0.2">
      <c r="A938" t="s">
        <v>693</v>
      </c>
      <c r="B938" t="s">
        <v>603</v>
      </c>
      <c r="C938" t="s">
        <v>601</v>
      </c>
      <c r="D938" s="91" t="s">
        <v>1834</v>
      </c>
      <c r="E938" t="s">
        <v>1835</v>
      </c>
      <c r="G938">
        <v>6</v>
      </c>
      <c r="H938">
        <v>4.3899999999999997</v>
      </c>
      <c r="I938" t="s">
        <v>692</v>
      </c>
      <c r="J938" t="s">
        <v>693</v>
      </c>
      <c r="K938" t="s">
        <v>603</v>
      </c>
      <c r="L938" t="s">
        <v>601</v>
      </c>
    </row>
    <row r="939" spans="1:12" x14ac:dyDescent="0.2">
      <c r="A939" t="s">
        <v>693</v>
      </c>
      <c r="B939" t="s">
        <v>603</v>
      </c>
      <c r="C939" t="s">
        <v>601</v>
      </c>
      <c r="D939" s="91" t="s">
        <v>1836</v>
      </c>
      <c r="E939" t="s">
        <v>1835</v>
      </c>
      <c r="G939">
        <v>6</v>
      </c>
      <c r="H939">
        <v>8.39</v>
      </c>
      <c r="I939" t="s">
        <v>692</v>
      </c>
      <c r="J939" t="s">
        <v>693</v>
      </c>
      <c r="K939" t="s">
        <v>603</v>
      </c>
      <c r="L939" t="s">
        <v>601</v>
      </c>
    </row>
    <row r="940" spans="1:12" x14ac:dyDescent="0.2">
      <c r="A940" t="s">
        <v>693</v>
      </c>
      <c r="B940" t="s">
        <v>603</v>
      </c>
      <c r="C940" t="s">
        <v>601</v>
      </c>
      <c r="D940" s="91" t="s">
        <v>1837</v>
      </c>
      <c r="E940" t="s">
        <v>1838</v>
      </c>
      <c r="G940">
        <v>6</v>
      </c>
      <c r="H940">
        <v>4.84</v>
      </c>
      <c r="I940" t="s">
        <v>692</v>
      </c>
      <c r="J940" t="s">
        <v>693</v>
      </c>
      <c r="K940" t="s">
        <v>603</v>
      </c>
      <c r="L940" t="s">
        <v>601</v>
      </c>
    </row>
    <row r="941" spans="1:12" x14ac:dyDescent="0.2">
      <c r="A941" t="s">
        <v>693</v>
      </c>
      <c r="B941" t="s">
        <v>603</v>
      </c>
      <c r="C941" t="s">
        <v>601</v>
      </c>
      <c r="D941" s="91" t="s">
        <v>1839</v>
      </c>
      <c r="E941" t="s">
        <v>1840</v>
      </c>
      <c r="G941">
        <v>6</v>
      </c>
      <c r="H941">
        <v>4.84</v>
      </c>
      <c r="I941" t="s">
        <v>692</v>
      </c>
      <c r="J941" t="s">
        <v>693</v>
      </c>
      <c r="K941" t="s">
        <v>603</v>
      </c>
      <c r="L941" t="s">
        <v>601</v>
      </c>
    </row>
    <row r="942" spans="1:12" x14ac:dyDescent="0.2">
      <c r="A942" t="s">
        <v>693</v>
      </c>
      <c r="B942" t="s">
        <v>603</v>
      </c>
      <c r="C942" t="s">
        <v>601</v>
      </c>
      <c r="D942" s="91" t="s">
        <v>1841</v>
      </c>
      <c r="E942" t="s">
        <v>1842</v>
      </c>
      <c r="G942">
        <v>6</v>
      </c>
      <c r="H942">
        <v>4.84</v>
      </c>
      <c r="I942" t="s">
        <v>692</v>
      </c>
      <c r="J942" t="s">
        <v>693</v>
      </c>
      <c r="K942" t="s">
        <v>603</v>
      </c>
      <c r="L942" t="s">
        <v>601</v>
      </c>
    </row>
    <row r="943" spans="1:12" x14ac:dyDescent="0.2">
      <c r="A943" t="s">
        <v>693</v>
      </c>
      <c r="B943" t="s">
        <v>603</v>
      </c>
      <c r="C943" t="s">
        <v>601</v>
      </c>
      <c r="D943" s="91" t="s">
        <v>1843</v>
      </c>
      <c r="E943" t="s">
        <v>1844</v>
      </c>
      <c r="G943">
        <v>6</v>
      </c>
      <c r="H943">
        <v>4.84</v>
      </c>
      <c r="I943" t="s">
        <v>692</v>
      </c>
      <c r="J943" t="s">
        <v>693</v>
      </c>
      <c r="K943" t="s">
        <v>603</v>
      </c>
      <c r="L943" t="s">
        <v>601</v>
      </c>
    </row>
    <row r="944" spans="1:12" x14ac:dyDescent="0.2">
      <c r="A944" t="s">
        <v>693</v>
      </c>
      <c r="B944" t="s">
        <v>603</v>
      </c>
      <c r="C944" t="s">
        <v>601</v>
      </c>
      <c r="D944" s="91" t="s">
        <v>1845</v>
      </c>
      <c r="E944" t="s">
        <v>1846</v>
      </c>
      <c r="G944">
        <v>6</v>
      </c>
      <c r="H944">
        <v>4.84</v>
      </c>
      <c r="I944" t="s">
        <v>692</v>
      </c>
      <c r="J944" t="s">
        <v>693</v>
      </c>
      <c r="K944" t="s">
        <v>603</v>
      </c>
      <c r="L944" t="s">
        <v>601</v>
      </c>
    </row>
    <row r="945" spans="1:12" x14ac:dyDescent="0.2">
      <c r="A945" t="s">
        <v>693</v>
      </c>
      <c r="B945" t="s">
        <v>603</v>
      </c>
      <c r="C945" t="s">
        <v>601</v>
      </c>
      <c r="D945" s="91" t="s">
        <v>1847</v>
      </c>
      <c r="E945" t="s">
        <v>1848</v>
      </c>
      <c r="G945">
        <v>6</v>
      </c>
      <c r="H945">
        <v>4.84</v>
      </c>
      <c r="I945" t="s">
        <v>692</v>
      </c>
      <c r="J945" t="s">
        <v>693</v>
      </c>
      <c r="K945" t="s">
        <v>603</v>
      </c>
      <c r="L945" t="s">
        <v>601</v>
      </c>
    </row>
    <row r="946" spans="1:12" x14ac:dyDescent="0.2">
      <c r="A946" t="s">
        <v>693</v>
      </c>
      <c r="B946" t="s">
        <v>603</v>
      </c>
      <c r="C946" t="s">
        <v>601</v>
      </c>
      <c r="D946" s="91" t="s">
        <v>1849</v>
      </c>
      <c r="E946" t="s">
        <v>1850</v>
      </c>
      <c r="G946">
        <v>6</v>
      </c>
      <c r="H946">
        <v>9.84</v>
      </c>
      <c r="J946" t="s">
        <v>693</v>
      </c>
      <c r="K946" t="s">
        <v>603</v>
      </c>
      <c r="L946" t="s">
        <v>601</v>
      </c>
    </row>
    <row r="947" spans="1:12" x14ac:dyDescent="0.2">
      <c r="A947" t="s">
        <v>693</v>
      </c>
      <c r="B947" t="s">
        <v>603</v>
      </c>
      <c r="C947" t="s">
        <v>601</v>
      </c>
      <c r="D947" s="91" t="s">
        <v>1851</v>
      </c>
      <c r="E947" t="s">
        <v>1852</v>
      </c>
      <c r="G947">
        <v>6</v>
      </c>
      <c r="H947">
        <v>5.84</v>
      </c>
      <c r="I947" t="s">
        <v>692</v>
      </c>
      <c r="J947" t="s">
        <v>693</v>
      </c>
      <c r="K947" t="s">
        <v>603</v>
      </c>
      <c r="L947" t="s">
        <v>601</v>
      </c>
    </row>
    <row r="948" spans="1:12" x14ac:dyDescent="0.2">
      <c r="A948" t="s">
        <v>693</v>
      </c>
      <c r="B948" t="s">
        <v>603</v>
      </c>
      <c r="C948" t="s">
        <v>601</v>
      </c>
      <c r="D948" s="91" t="s">
        <v>1853</v>
      </c>
      <c r="E948" t="s">
        <v>1854</v>
      </c>
      <c r="G948">
        <v>6</v>
      </c>
      <c r="H948">
        <v>6.84</v>
      </c>
      <c r="I948" t="s">
        <v>692</v>
      </c>
      <c r="J948" t="s">
        <v>693</v>
      </c>
      <c r="K948" t="s">
        <v>603</v>
      </c>
      <c r="L948" t="s">
        <v>601</v>
      </c>
    </row>
    <row r="949" spans="1:12" x14ac:dyDescent="0.2">
      <c r="A949" t="s">
        <v>693</v>
      </c>
      <c r="B949" t="s">
        <v>603</v>
      </c>
      <c r="C949" t="s">
        <v>601</v>
      </c>
      <c r="D949" s="91" t="s">
        <v>1855</v>
      </c>
      <c r="E949" t="s">
        <v>1852</v>
      </c>
      <c r="G949">
        <v>6</v>
      </c>
      <c r="H949">
        <v>10.84</v>
      </c>
      <c r="J949" t="s">
        <v>693</v>
      </c>
      <c r="K949" t="s">
        <v>603</v>
      </c>
      <c r="L949" t="s">
        <v>601</v>
      </c>
    </row>
    <row r="950" spans="1:12" x14ac:dyDescent="0.2">
      <c r="A950" t="s">
        <v>693</v>
      </c>
      <c r="B950" t="s">
        <v>603</v>
      </c>
      <c r="C950" t="s">
        <v>601</v>
      </c>
      <c r="D950" s="91" t="s">
        <v>1856</v>
      </c>
      <c r="E950" t="s">
        <v>1857</v>
      </c>
      <c r="G950">
        <v>6</v>
      </c>
      <c r="H950">
        <v>4.84</v>
      </c>
      <c r="I950" t="s">
        <v>692</v>
      </c>
      <c r="J950" t="s">
        <v>693</v>
      </c>
      <c r="K950" t="s">
        <v>603</v>
      </c>
      <c r="L950" t="s">
        <v>601</v>
      </c>
    </row>
    <row r="951" spans="1:12" x14ac:dyDescent="0.2">
      <c r="A951" t="s">
        <v>693</v>
      </c>
      <c r="B951" t="s">
        <v>603</v>
      </c>
      <c r="C951" t="s">
        <v>601</v>
      </c>
      <c r="D951" s="91" t="s">
        <v>1858</v>
      </c>
      <c r="E951" t="s">
        <v>1859</v>
      </c>
      <c r="F951" t="s">
        <v>1180</v>
      </c>
      <c r="G951">
        <v>6</v>
      </c>
      <c r="H951">
        <v>2.84</v>
      </c>
      <c r="I951" t="s">
        <v>692</v>
      </c>
      <c r="J951" t="s">
        <v>693</v>
      </c>
      <c r="K951" t="s">
        <v>603</v>
      </c>
      <c r="L951" t="s">
        <v>601</v>
      </c>
    </row>
    <row r="952" spans="1:12" x14ac:dyDescent="0.2">
      <c r="A952" t="s">
        <v>693</v>
      </c>
      <c r="B952" t="s">
        <v>603</v>
      </c>
      <c r="C952" t="s">
        <v>601</v>
      </c>
      <c r="D952" s="91" t="s">
        <v>1860</v>
      </c>
      <c r="E952" t="s">
        <v>1861</v>
      </c>
      <c r="G952">
        <v>6</v>
      </c>
      <c r="H952">
        <v>3.84</v>
      </c>
      <c r="J952" t="s">
        <v>693</v>
      </c>
      <c r="K952" t="s">
        <v>603</v>
      </c>
      <c r="L952" t="s">
        <v>601</v>
      </c>
    </row>
    <row r="953" spans="1:12" x14ac:dyDescent="0.2">
      <c r="A953" t="s">
        <v>693</v>
      </c>
      <c r="B953" t="s">
        <v>603</v>
      </c>
      <c r="C953" t="s">
        <v>601</v>
      </c>
      <c r="D953" s="91" t="s">
        <v>1862</v>
      </c>
      <c r="E953" t="s">
        <v>1863</v>
      </c>
      <c r="F953" t="s">
        <v>249</v>
      </c>
      <c r="G953">
        <v>5</v>
      </c>
      <c r="H953">
        <v>2.5</v>
      </c>
      <c r="I953" t="s">
        <v>692</v>
      </c>
      <c r="J953" t="s">
        <v>693</v>
      </c>
      <c r="K953" t="s">
        <v>603</v>
      </c>
      <c r="L953" t="s">
        <v>601</v>
      </c>
    </row>
    <row r="954" spans="1:12" x14ac:dyDescent="0.2">
      <c r="A954" t="s">
        <v>693</v>
      </c>
      <c r="C954" t="s">
        <v>606</v>
      </c>
      <c r="D954" s="91" t="s">
        <v>1864</v>
      </c>
      <c r="E954" t="s">
        <v>1865</v>
      </c>
      <c r="F954" t="s">
        <v>166</v>
      </c>
      <c r="G954">
        <v>6</v>
      </c>
      <c r="H954">
        <v>5.29</v>
      </c>
      <c r="J954" t="s">
        <v>693</v>
      </c>
      <c r="L954" t="s">
        <v>606</v>
      </c>
    </row>
    <row r="955" spans="1:12" x14ac:dyDescent="0.2">
      <c r="A955" t="s">
        <v>693</v>
      </c>
      <c r="B955" t="s">
        <v>603</v>
      </c>
      <c r="C955" t="s">
        <v>606</v>
      </c>
      <c r="D955" s="91" t="s">
        <v>492</v>
      </c>
      <c r="E955" t="s">
        <v>167</v>
      </c>
      <c r="F955" t="s">
        <v>166</v>
      </c>
      <c r="G955">
        <v>6</v>
      </c>
      <c r="H955">
        <v>4.49</v>
      </c>
      <c r="J955" t="s">
        <v>693</v>
      </c>
      <c r="K955" t="s">
        <v>603</v>
      </c>
      <c r="L955" t="s">
        <v>606</v>
      </c>
    </row>
    <row r="956" spans="1:12" x14ac:dyDescent="0.2">
      <c r="A956" t="s">
        <v>693</v>
      </c>
      <c r="C956" t="s">
        <v>606</v>
      </c>
      <c r="D956" s="91" t="s">
        <v>587</v>
      </c>
      <c r="E956" t="s">
        <v>588</v>
      </c>
      <c r="F956" t="s">
        <v>10</v>
      </c>
      <c r="G956">
        <v>6</v>
      </c>
      <c r="H956">
        <v>3.89</v>
      </c>
      <c r="J956" t="s">
        <v>693</v>
      </c>
      <c r="L956" t="s">
        <v>606</v>
      </c>
    </row>
    <row r="957" spans="1:12" x14ac:dyDescent="0.2">
      <c r="A957" t="s">
        <v>693</v>
      </c>
      <c r="C957" t="s">
        <v>606</v>
      </c>
      <c r="D957" s="91" t="s">
        <v>1866</v>
      </c>
      <c r="E957" t="s">
        <v>494</v>
      </c>
      <c r="F957" t="s">
        <v>10</v>
      </c>
      <c r="G957">
        <v>6</v>
      </c>
      <c r="H957">
        <v>5.39</v>
      </c>
      <c r="J957" t="s">
        <v>693</v>
      </c>
      <c r="L957" t="s">
        <v>606</v>
      </c>
    </row>
    <row r="958" spans="1:12" x14ac:dyDescent="0.2">
      <c r="A958" t="s">
        <v>693</v>
      </c>
      <c r="C958" t="s">
        <v>606</v>
      </c>
      <c r="D958" s="91" t="s">
        <v>493</v>
      </c>
      <c r="E958" t="s">
        <v>494</v>
      </c>
      <c r="F958" t="s">
        <v>73</v>
      </c>
      <c r="G958">
        <v>6</v>
      </c>
      <c r="H958">
        <v>5.39</v>
      </c>
      <c r="J958" t="s">
        <v>693</v>
      </c>
      <c r="L958" t="s">
        <v>606</v>
      </c>
    </row>
    <row r="959" spans="1:12" x14ac:dyDescent="0.2">
      <c r="A959" t="s">
        <v>693</v>
      </c>
      <c r="C959" t="s">
        <v>606</v>
      </c>
      <c r="D959" s="91" t="s">
        <v>495</v>
      </c>
      <c r="E959" t="s">
        <v>1867</v>
      </c>
      <c r="F959" t="s">
        <v>73</v>
      </c>
      <c r="G959">
        <v>6</v>
      </c>
      <c r="H959">
        <v>3.89</v>
      </c>
      <c r="J959" t="s">
        <v>693</v>
      </c>
      <c r="L959" t="s">
        <v>606</v>
      </c>
    </row>
    <row r="960" spans="1:12" x14ac:dyDescent="0.2">
      <c r="A960" t="s">
        <v>693</v>
      </c>
      <c r="C960" t="s">
        <v>606</v>
      </c>
      <c r="D960" s="91" t="s">
        <v>1868</v>
      </c>
      <c r="E960" t="s">
        <v>1869</v>
      </c>
      <c r="F960" t="s">
        <v>73</v>
      </c>
      <c r="G960">
        <v>6</v>
      </c>
      <c r="H960">
        <v>3.89</v>
      </c>
      <c r="J960" t="s">
        <v>693</v>
      </c>
      <c r="L960" t="s">
        <v>606</v>
      </c>
    </row>
    <row r="961" spans="1:12" x14ac:dyDescent="0.2">
      <c r="A961" t="s">
        <v>693</v>
      </c>
      <c r="C961" t="s">
        <v>606</v>
      </c>
      <c r="D961" s="91" t="s">
        <v>491</v>
      </c>
      <c r="E961" t="s">
        <v>168</v>
      </c>
      <c r="F961" t="s">
        <v>101</v>
      </c>
      <c r="G961">
        <v>6</v>
      </c>
      <c r="H961">
        <v>2.99</v>
      </c>
      <c r="J961" t="s">
        <v>693</v>
      </c>
      <c r="L961" t="s">
        <v>606</v>
      </c>
    </row>
    <row r="962" spans="1:12" x14ac:dyDescent="0.2">
      <c r="A962" t="s">
        <v>693</v>
      </c>
      <c r="C962" t="s">
        <v>607</v>
      </c>
      <c r="D962" s="91" t="s">
        <v>1870</v>
      </c>
      <c r="E962" t="s">
        <v>1871</v>
      </c>
      <c r="F962" t="s">
        <v>88</v>
      </c>
      <c r="G962">
        <v>6</v>
      </c>
      <c r="H962">
        <v>5.45</v>
      </c>
      <c r="J962" t="s">
        <v>693</v>
      </c>
      <c r="L962" t="s">
        <v>607</v>
      </c>
    </row>
    <row r="963" spans="1:12" x14ac:dyDescent="0.2">
      <c r="D963" s="91" t="s">
        <v>169</v>
      </c>
    </row>
    <row r="964" spans="1:12" x14ac:dyDescent="0.2">
      <c r="A964" t="s">
        <v>693</v>
      </c>
      <c r="B964" t="s">
        <v>603</v>
      </c>
      <c r="C964" t="s">
        <v>604</v>
      </c>
      <c r="D964" s="91">
        <v>8910822</v>
      </c>
      <c r="E964" t="s">
        <v>1872</v>
      </c>
      <c r="F964" t="s">
        <v>170</v>
      </c>
      <c r="G964">
        <v>16</v>
      </c>
      <c r="H964">
        <v>2.99</v>
      </c>
      <c r="J964" t="s">
        <v>693</v>
      </c>
      <c r="K964" t="s">
        <v>603</v>
      </c>
      <c r="L964" t="s">
        <v>604</v>
      </c>
    </row>
    <row r="965" spans="1:12" x14ac:dyDescent="0.2">
      <c r="A965" t="s">
        <v>693</v>
      </c>
      <c r="B965" t="s">
        <v>603</v>
      </c>
      <c r="C965" t="s">
        <v>604</v>
      </c>
      <c r="D965" s="91">
        <v>8910859</v>
      </c>
      <c r="E965" t="s">
        <v>1873</v>
      </c>
      <c r="F965" t="s">
        <v>73</v>
      </c>
      <c r="G965">
        <v>6</v>
      </c>
      <c r="H965">
        <v>3.49</v>
      </c>
      <c r="J965" t="s">
        <v>693</v>
      </c>
      <c r="K965" t="s">
        <v>603</v>
      </c>
      <c r="L965" t="s">
        <v>604</v>
      </c>
    </row>
    <row r="966" spans="1:12" x14ac:dyDescent="0.2">
      <c r="B966" t="s">
        <v>603</v>
      </c>
      <c r="C966" t="s">
        <v>604</v>
      </c>
      <c r="D966" s="91">
        <v>7740801</v>
      </c>
      <c r="E966" t="s">
        <v>1874</v>
      </c>
      <c r="F966" t="s">
        <v>68</v>
      </c>
      <c r="G966">
        <v>10</v>
      </c>
      <c r="H966">
        <v>2.99</v>
      </c>
      <c r="K966" t="s">
        <v>603</v>
      </c>
      <c r="L966" t="s">
        <v>604</v>
      </c>
    </row>
    <row r="967" spans="1:12" x14ac:dyDescent="0.2">
      <c r="B967" t="s">
        <v>603</v>
      </c>
      <c r="C967" t="s">
        <v>604</v>
      </c>
      <c r="D967" s="91">
        <v>8910819</v>
      </c>
      <c r="E967" t="s">
        <v>1875</v>
      </c>
      <c r="F967" t="s">
        <v>84</v>
      </c>
      <c r="G967">
        <v>6</v>
      </c>
      <c r="H967">
        <v>2.69</v>
      </c>
      <c r="K967" t="s">
        <v>603</v>
      </c>
      <c r="L967" t="s">
        <v>604</v>
      </c>
    </row>
    <row r="968" spans="1:12" x14ac:dyDescent="0.2">
      <c r="A968" t="s">
        <v>693</v>
      </c>
      <c r="C968" t="s">
        <v>601</v>
      </c>
      <c r="D968" s="91" t="s">
        <v>1876</v>
      </c>
      <c r="E968" t="s">
        <v>1877</v>
      </c>
      <c r="F968" t="s">
        <v>71</v>
      </c>
      <c r="G968">
        <v>6</v>
      </c>
      <c r="H968">
        <v>5.5</v>
      </c>
      <c r="J968" t="s">
        <v>693</v>
      </c>
      <c r="L968" t="s">
        <v>601</v>
      </c>
    </row>
    <row r="969" spans="1:12" x14ac:dyDescent="0.2">
      <c r="A969" t="s">
        <v>693</v>
      </c>
      <c r="C969" t="s">
        <v>601</v>
      </c>
      <c r="D969" s="91" t="s">
        <v>1878</v>
      </c>
      <c r="E969" t="s">
        <v>1879</v>
      </c>
      <c r="F969" t="s">
        <v>71</v>
      </c>
      <c r="G969">
        <v>10</v>
      </c>
      <c r="H969">
        <v>3.5</v>
      </c>
      <c r="J969" t="s">
        <v>693</v>
      </c>
      <c r="L969" t="s">
        <v>601</v>
      </c>
    </row>
    <row r="970" spans="1:12" x14ac:dyDescent="0.2">
      <c r="C970" t="s">
        <v>601</v>
      </c>
      <c r="D970" s="91" t="s">
        <v>1880</v>
      </c>
      <c r="E970" t="s">
        <v>1881</v>
      </c>
      <c r="F970" t="s">
        <v>101</v>
      </c>
      <c r="G970">
        <v>10</v>
      </c>
      <c r="H970">
        <v>3.9</v>
      </c>
      <c r="L970" t="s">
        <v>601</v>
      </c>
    </row>
    <row r="971" spans="1:12" x14ac:dyDescent="0.2">
      <c r="A971" t="s">
        <v>693</v>
      </c>
      <c r="B971" t="s">
        <v>603</v>
      </c>
      <c r="C971" t="s">
        <v>601</v>
      </c>
      <c r="D971" s="91" t="s">
        <v>1882</v>
      </c>
      <c r="E971" t="s">
        <v>1881</v>
      </c>
      <c r="F971" t="s">
        <v>101</v>
      </c>
      <c r="G971">
        <v>10</v>
      </c>
      <c r="H971">
        <v>4.5</v>
      </c>
      <c r="J971" t="s">
        <v>693</v>
      </c>
      <c r="K971" t="s">
        <v>603</v>
      </c>
      <c r="L971" t="s">
        <v>601</v>
      </c>
    </row>
    <row r="972" spans="1:12" x14ac:dyDescent="0.2">
      <c r="C972" t="s">
        <v>601</v>
      </c>
      <c r="D972" s="91" t="s">
        <v>496</v>
      </c>
      <c r="E972" t="s">
        <v>406</v>
      </c>
      <c r="F972" t="s">
        <v>84</v>
      </c>
      <c r="G972">
        <v>5</v>
      </c>
      <c r="H972">
        <v>3.5</v>
      </c>
      <c r="L972" t="s">
        <v>601</v>
      </c>
    </row>
    <row r="973" spans="1:12" x14ac:dyDescent="0.2">
      <c r="A973" t="s">
        <v>693</v>
      </c>
      <c r="C973" t="s">
        <v>606</v>
      </c>
      <c r="D973" s="91" t="s">
        <v>1883</v>
      </c>
      <c r="E973" t="s">
        <v>1884</v>
      </c>
      <c r="F973" t="s">
        <v>166</v>
      </c>
      <c r="G973">
        <v>6</v>
      </c>
      <c r="H973">
        <v>4.8899999999999997</v>
      </c>
      <c r="J973" t="s">
        <v>693</v>
      </c>
      <c r="L973" t="s">
        <v>606</v>
      </c>
    </row>
    <row r="974" spans="1:12" x14ac:dyDescent="0.2">
      <c r="B974" t="s">
        <v>603</v>
      </c>
      <c r="C974" t="s">
        <v>606</v>
      </c>
      <c r="D974" s="91" t="s">
        <v>1885</v>
      </c>
      <c r="E974" t="s">
        <v>1886</v>
      </c>
      <c r="F974" t="s">
        <v>68</v>
      </c>
      <c r="G974">
        <v>25</v>
      </c>
      <c r="H974">
        <v>3.99</v>
      </c>
      <c r="K974" t="s">
        <v>603</v>
      </c>
      <c r="L974" t="s">
        <v>606</v>
      </c>
    </row>
    <row r="975" spans="1:12" x14ac:dyDescent="0.2">
      <c r="B975" t="s">
        <v>603</v>
      </c>
      <c r="C975" t="s">
        <v>606</v>
      </c>
      <c r="D975" s="91" t="s">
        <v>497</v>
      </c>
      <c r="E975" t="s">
        <v>1887</v>
      </c>
      <c r="F975" t="s">
        <v>68</v>
      </c>
      <c r="G975">
        <v>25</v>
      </c>
      <c r="H975">
        <v>3.29</v>
      </c>
      <c r="K975" t="s">
        <v>603</v>
      </c>
      <c r="L975" t="s">
        <v>606</v>
      </c>
    </row>
    <row r="976" spans="1:12" x14ac:dyDescent="0.2">
      <c r="B976" t="s">
        <v>603</v>
      </c>
      <c r="C976" t="s">
        <v>606</v>
      </c>
      <c r="D976" s="91" t="s">
        <v>670</v>
      </c>
      <c r="E976" t="s">
        <v>684</v>
      </c>
      <c r="F976" t="s">
        <v>68</v>
      </c>
      <c r="G976">
        <v>25</v>
      </c>
      <c r="H976">
        <v>3.29</v>
      </c>
      <c r="K976" t="s">
        <v>603</v>
      </c>
      <c r="L976" t="s">
        <v>606</v>
      </c>
    </row>
    <row r="977" spans="1:12" x14ac:dyDescent="0.2">
      <c r="A977" t="s">
        <v>693</v>
      </c>
      <c r="C977" t="s">
        <v>606</v>
      </c>
      <c r="D977" s="91" t="s">
        <v>1888</v>
      </c>
      <c r="E977" t="s">
        <v>1889</v>
      </c>
      <c r="F977" t="s">
        <v>23</v>
      </c>
      <c r="G977">
        <v>12</v>
      </c>
      <c r="H977">
        <v>3.99</v>
      </c>
      <c r="J977" t="s">
        <v>693</v>
      </c>
      <c r="L977" t="s">
        <v>606</v>
      </c>
    </row>
    <row r="978" spans="1:12" x14ac:dyDescent="0.2">
      <c r="C978" t="s">
        <v>606</v>
      </c>
      <c r="D978" s="91" t="s">
        <v>498</v>
      </c>
      <c r="E978" t="s">
        <v>316</v>
      </c>
      <c r="F978" t="s">
        <v>68</v>
      </c>
      <c r="G978">
        <v>30</v>
      </c>
      <c r="H978">
        <v>1.29</v>
      </c>
      <c r="L978" t="s">
        <v>606</v>
      </c>
    </row>
    <row r="979" spans="1:12" x14ac:dyDescent="0.2">
      <c r="C979" t="s">
        <v>606</v>
      </c>
      <c r="D979" s="91" t="s">
        <v>1890</v>
      </c>
      <c r="E979" t="s">
        <v>1891</v>
      </c>
      <c r="F979" t="s">
        <v>68</v>
      </c>
      <c r="G979">
        <v>10</v>
      </c>
      <c r="H979">
        <v>3.99</v>
      </c>
      <c r="L979" t="s">
        <v>606</v>
      </c>
    </row>
    <row r="980" spans="1:12" x14ac:dyDescent="0.2">
      <c r="A980" t="s">
        <v>693</v>
      </c>
      <c r="C980" t="s">
        <v>606</v>
      </c>
      <c r="D980" s="91" t="s">
        <v>1892</v>
      </c>
      <c r="E980" t="s">
        <v>1893</v>
      </c>
      <c r="F980" t="s">
        <v>23</v>
      </c>
      <c r="G980">
        <v>12</v>
      </c>
      <c r="H980">
        <v>3.49</v>
      </c>
      <c r="J980" t="s">
        <v>693</v>
      </c>
      <c r="L980" t="s">
        <v>606</v>
      </c>
    </row>
    <row r="981" spans="1:12" x14ac:dyDescent="0.2">
      <c r="A981" t="s">
        <v>693</v>
      </c>
      <c r="C981" t="s">
        <v>606</v>
      </c>
      <c r="D981" s="91" t="s">
        <v>1894</v>
      </c>
      <c r="E981" t="s">
        <v>1895</v>
      </c>
      <c r="F981" t="s">
        <v>166</v>
      </c>
      <c r="G981">
        <v>6</v>
      </c>
      <c r="H981">
        <v>2.99</v>
      </c>
      <c r="J981" t="s">
        <v>693</v>
      </c>
      <c r="L981" t="s">
        <v>606</v>
      </c>
    </row>
    <row r="982" spans="1:12" x14ac:dyDescent="0.2">
      <c r="A982" t="s">
        <v>693</v>
      </c>
      <c r="B982" t="s">
        <v>603</v>
      </c>
      <c r="C982" t="s">
        <v>606</v>
      </c>
      <c r="D982" s="91" t="s">
        <v>1896</v>
      </c>
      <c r="E982" t="s">
        <v>1897</v>
      </c>
      <c r="F982" t="s">
        <v>166</v>
      </c>
      <c r="G982">
        <v>6</v>
      </c>
      <c r="H982">
        <v>3.99</v>
      </c>
      <c r="J982" t="s">
        <v>693</v>
      </c>
      <c r="K982" t="s">
        <v>603</v>
      </c>
      <c r="L982" t="s">
        <v>606</v>
      </c>
    </row>
    <row r="983" spans="1:12" x14ac:dyDescent="0.2">
      <c r="A983" t="s">
        <v>693</v>
      </c>
      <c r="C983" t="s">
        <v>606</v>
      </c>
      <c r="D983" s="91" t="s">
        <v>1898</v>
      </c>
      <c r="E983" t="s">
        <v>1899</v>
      </c>
      <c r="F983" t="s">
        <v>166</v>
      </c>
      <c r="G983">
        <v>6</v>
      </c>
      <c r="H983">
        <v>3.89</v>
      </c>
      <c r="J983" t="s">
        <v>693</v>
      </c>
      <c r="L983" t="s">
        <v>606</v>
      </c>
    </row>
    <row r="985" spans="1:12" x14ac:dyDescent="0.2">
      <c r="D985" s="91" t="s">
        <v>1900</v>
      </c>
    </row>
    <row r="986" spans="1:12" x14ac:dyDescent="0.2">
      <c r="C986" t="s">
        <v>606</v>
      </c>
      <c r="D986" s="91" t="s">
        <v>522</v>
      </c>
      <c r="E986" t="s">
        <v>172</v>
      </c>
      <c r="F986" t="s">
        <v>68</v>
      </c>
      <c r="G986">
        <v>12</v>
      </c>
      <c r="H986">
        <v>4.99</v>
      </c>
      <c r="L986" t="s">
        <v>606</v>
      </c>
    </row>
    <row r="987" spans="1:12" x14ac:dyDescent="0.2">
      <c r="A987" t="s">
        <v>693</v>
      </c>
      <c r="C987" t="s">
        <v>609</v>
      </c>
      <c r="D987" s="91">
        <v>5204</v>
      </c>
      <c r="E987" t="s">
        <v>1901</v>
      </c>
      <c r="F987" t="s">
        <v>1473</v>
      </c>
      <c r="G987">
        <v>6</v>
      </c>
      <c r="H987">
        <v>3.69</v>
      </c>
      <c r="J987" t="s">
        <v>693</v>
      </c>
      <c r="L987" t="s">
        <v>609</v>
      </c>
    </row>
    <row r="988" spans="1:12" x14ac:dyDescent="0.2">
      <c r="A988" t="s">
        <v>693</v>
      </c>
      <c r="C988" t="s">
        <v>609</v>
      </c>
      <c r="D988" s="91">
        <v>5203</v>
      </c>
      <c r="E988" t="s">
        <v>1902</v>
      </c>
      <c r="F988" t="s">
        <v>1473</v>
      </c>
      <c r="G988">
        <v>6</v>
      </c>
      <c r="H988">
        <v>2.99</v>
      </c>
      <c r="J988" t="s">
        <v>693</v>
      </c>
      <c r="L988" t="s">
        <v>609</v>
      </c>
    </row>
    <row r="989" spans="1:12" x14ac:dyDescent="0.2">
      <c r="A989" t="s">
        <v>693</v>
      </c>
      <c r="C989" t="s">
        <v>606</v>
      </c>
      <c r="D989" s="91" t="s">
        <v>521</v>
      </c>
      <c r="E989" t="s">
        <v>173</v>
      </c>
      <c r="F989" t="s">
        <v>174</v>
      </c>
      <c r="G989">
        <v>12</v>
      </c>
      <c r="H989">
        <v>2.99</v>
      </c>
      <c r="J989" t="s">
        <v>693</v>
      </c>
      <c r="L989" t="s">
        <v>606</v>
      </c>
    </row>
    <row r="990" spans="1:12" x14ac:dyDescent="0.2">
      <c r="A990" t="s">
        <v>693</v>
      </c>
      <c r="C990" t="s">
        <v>606</v>
      </c>
      <c r="D990" s="91" t="s">
        <v>520</v>
      </c>
      <c r="E990" t="s">
        <v>173</v>
      </c>
      <c r="F990" t="s">
        <v>174</v>
      </c>
      <c r="G990">
        <v>18</v>
      </c>
      <c r="H990">
        <v>1.79</v>
      </c>
      <c r="J990" t="s">
        <v>693</v>
      </c>
      <c r="L990" t="s">
        <v>606</v>
      </c>
    </row>
    <row r="991" spans="1:12" x14ac:dyDescent="0.2">
      <c r="A991" t="s">
        <v>693</v>
      </c>
      <c r="B991" t="s">
        <v>603</v>
      </c>
      <c r="C991" t="s">
        <v>604</v>
      </c>
      <c r="D991" s="91">
        <v>7310801</v>
      </c>
      <c r="E991" t="s">
        <v>173</v>
      </c>
      <c r="F991" t="s">
        <v>249</v>
      </c>
      <c r="G991">
        <v>6</v>
      </c>
      <c r="H991">
        <v>1.49</v>
      </c>
      <c r="J991" t="s">
        <v>693</v>
      </c>
      <c r="K991" t="s">
        <v>603</v>
      </c>
      <c r="L991" t="s">
        <v>604</v>
      </c>
    </row>
    <row r="992" spans="1:12" x14ac:dyDescent="0.2">
      <c r="A992" t="s">
        <v>693</v>
      </c>
      <c r="B992" t="s">
        <v>603</v>
      </c>
      <c r="C992" t="s">
        <v>604</v>
      </c>
      <c r="D992" s="91">
        <v>7310805</v>
      </c>
      <c r="E992" t="s">
        <v>1903</v>
      </c>
      <c r="F992" t="s">
        <v>249</v>
      </c>
      <c r="G992">
        <v>6</v>
      </c>
      <c r="H992">
        <v>1.99</v>
      </c>
      <c r="J992" t="s">
        <v>693</v>
      </c>
      <c r="K992" t="s">
        <v>603</v>
      </c>
      <c r="L992" t="s">
        <v>604</v>
      </c>
    </row>
    <row r="993" spans="1:12" x14ac:dyDescent="0.2">
      <c r="A993" t="s">
        <v>693</v>
      </c>
      <c r="B993" t="s">
        <v>603</v>
      </c>
      <c r="C993" t="s">
        <v>604</v>
      </c>
      <c r="D993" s="91">
        <v>7310802</v>
      </c>
      <c r="E993" t="s">
        <v>1904</v>
      </c>
      <c r="F993" t="s">
        <v>249</v>
      </c>
      <c r="G993">
        <v>6</v>
      </c>
      <c r="H993">
        <v>1.99</v>
      </c>
      <c r="J993" t="s">
        <v>693</v>
      </c>
      <c r="K993" t="s">
        <v>603</v>
      </c>
      <c r="L993" t="s">
        <v>604</v>
      </c>
    </row>
    <row r="994" spans="1:12" x14ac:dyDescent="0.2">
      <c r="A994" t="s">
        <v>693</v>
      </c>
      <c r="B994" t="s">
        <v>603</v>
      </c>
      <c r="C994" t="s">
        <v>604</v>
      </c>
      <c r="D994" s="91">
        <v>7310803</v>
      </c>
      <c r="E994" t="s">
        <v>1905</v>
      </c>
      <c r="F994" t="s">
        <v>249</v>
      </c>
      <c r="G994">
        <v>6</v>
      </c>
      <c r="H994">
        <v>1.99</v>
      </c>
      <c r="J994" t="s">
        <v>693</v>
      </c>
      <c r="K994" t="s">
        <v>603</v>
      </c>
      <c r="L994" t="s">
        <v>604</v>
      </c>
    </row>
    <row r="995" spans="1:12" x14ac:dyDescent="0.2">
      <c r="A995" t="s">
        <v>693</v>
      </c>
      <c r="C995" t="s">
        <v>601</v>
      </c>
      <c r="D995" s="91" t="s">
        <v>1906</v>
      </c>
      <c r="E995" t="s">
        <v>173</v>
      </c>
      <c r="F995" t="s">
        <v>43</v>
      </c>
      <c r="G995">
        <v>6</v>
      </c>
      <c r="H995">
        <v>2.9</v>
      </c>
      <c r="J995" t="s">
        <v>693</v>
      </c>
      <c r="L995" t="s">
        <v>601</v>
      </c>
    </row>
    <row r="997" spans="1:12" x14ac:dyDescent="0.2">
      <c r="D997" s="91" t="s">
        <v>1907</v>
      </c>
    </row>
    <row r="998" spans="1:12" x14ac:dyDescent="0.2">
      <c r="B998" t="s">
        <v>603</v>
      </c>
      <c r="C998" t="s">
        <v>604</v>
      </c>
      <c r="D998" s="91">
        <v>8911805</v>
      </c>
      <c r="E998" t="s">
        <v>175</v>
      </c>
      <c r="F998" t="s">
        <v>13</v>
      </c>
      <c r="G998">
        <v>6</v>
      </c>
      <c r="H998">
        <v>4.79</v>
      </c>
      <c r="K998" t="s">
        <v>603</v>
      </c>
      <c r="L998" t="s">
        <v>604</v>
      </c>
    </row>
    <row r="999" spans="1:12" x14ac:dyDescent="0.2">
      <c r="A999" t="s">
        <v>693</v>
      </c>
      <c r="B999" t="s">
        <v>603</v>
      </c>
      <c r="C999" t="s">
        <v>604</v>
      </c>
      <c r="D999" s="91">
        <v>8951846</v>
      </c>
      <c r="E999" t="s">
        <v>1908</v>
      </c>
      <c r="F999" t="s">
        <v>1909</v>
      </c>
      <c r="G999">
        <v>6</v>
      </c>
      <c r="H999">
        <v>2.79</v>
      </c>
      <c r="J999" t="s">
        <v>693</v>
      </c>
      <c r="K999" t="s">
        <v>603</v>
      </c>
      <c r="L999" t="s">
        <v>604</v>
      </c>
    </row>
    <row r="1000" spans="1:12" x14ac:dyDescent="0.2">
      <c r="A1000" t="s">
        <v>693</v>
      </c>
      <c r="B1000" t="s">
        <v>603</v>
      </c>
      <c r="C1000" t="s">
        <v>601</v>
      </c>
      <c r="D1000" s="91" t="s">
        <v>426</v>
      </c>
      <c r="E1000" t="s">
        <v>176</v>
      </c>
      <c r="F1000" t="s">
        <v>5</v>
      </c>
      <c r="G1000">
        <v>6</v>
      </c>
      <c r="H1000">
        <v>3.9</v>
      </c>
      <c r="J1000" t="s">
        <v>693</v>
      </c>
      <c r="K1000" t="s">
        <v>603</v>
      </c>
      <c r="L1000" t="s">
        <v>601</v>
      </c>
    </row>
    <row r="1001" spans="1:12" x14ac:dyDescent="0.2">
      <c r="A1001" t="s">
        <v>693</v>
      </c>
      <c r="C1001" t="s">
        <v>604</v>
      </c>
      <c r="D1001" s="91">
        <v>8961860</v>
      </c>
      <c r="E1001" t="s">
        <v>1910</v>
      </c>
      <c r="F1001" t="s">
        <v>1911</v>
      </c>
      <c r="G1001">
        <v>6</v>
      </c>
      <c r="H1001">
        <v>4.99</v>
      </c>
      <c r="J1001" t="s">
        <v>693</v>
      </c>
      <c r="L1001" t="s">
        <v>604</v>
      </c>
    </row>
    <row r="1002" spans="1:12" x14ac:dyDescent="0.2">
      <c r="A1002" t="s">
        <v>693</v>
      </c>
      <c r="B1002" t="s">
        <v>603</v>
      </c>
      <c r="C1002" t="s">
        <v>604</v>
      </c>
      <c r="D1002" s="91">
        <v>8951880</v>
      </c>
      <c r="E1002" t="s">
        <v>1912</v>
      </c>
      <c r="F1002" t="s">
        <v>26</v>
      </c>
      <c r="G1002">
        <v>5</v>
      </c>
      <c r="H1002">
        <v>5.29</v>
      </c>
      <c r="J1002" t="s">
        <v>693</v>
      </c>
      <c r="K1002" t="s">
        <v>603</v>
      </c>
      <c r="L1002" t="s">
        <v>604</v>
      </c>
    </row>
    <row r="1003" spans="1:12" x14ac:dyDescent="0.2">
      <c r="A1003" t="s">
        <v>693</v>
      </c>
      <c r="C1003" t="s">
        <v>604</v>
      </c>
      <c r="D1003" s="91">
        <v>8911874</v>
      </c>
      <c r="E1003" t="s">
        <v>277</v>
      </c>
      <c r="F1003" t="s">
        <v>29</v>
      </c>
      <c r="G1003">
        <v>6</v>
      </c>
      <c r="H1003">
        <v>4.79</v>
      </c>
      <c r="J1003" t="s">
        <v>693</v>
      </c>
      <c r="L1003" t="s">
        <v>604</v>
      </c>
    </row>
    <row r="1004" spans="1:12" x14ac:dyDescent="0.2">
      <c r="A1004" t="s">
        <v>693</v>
      </c>
      <c r="B1004" t="s">
        <v>603</v>
      </c>
      <c r="C1004" t="s">
        <v>604</v>
      </c>
      <c r="D1004" s="91">
        <v>8901840</v>
      </c>
      <c r="E1004" t="s">
        <v>1913</v>
      </c>
      <c r="F1004" t="s">
        <v>26</v>
      </c>
      <c r="G1004">
        <v>6</v>
      </c>
      <c r="H1004">
        <v>4.49</v>
      </c>
      <c r="J1004" t="s">
        <v>693</v>
      </c>
      <c r="K1004" t="s">
        <v>603</v>
      </c>
      <c r="L1004" t="s">
        <v>604</v>
      </c>
    </row>
    <row r="1005" spans="1:12" x14ac:dyDescent="0.2">
      <c r="A1005" t="s">
        <v>693</v>
      </c>
      <c r="C1005" t="s">
        <v>604</v>
      </c>
      <c r="D1005" s="91">
        <v>8951884</v>
      </c>
      <c r="E1005" t="s">
        <v>1914</v>
      </c>
      <c r="F1005" t="s">
        <v>1915</v>
      </c>
      <c r="G1005">
        <v>5</v>
      </c>
      <c r="H1005">
        <v>5.29</v>
      </c>
      <c r="J1005" t="s">
        <v>693</v>
      </c>
      <c r="L1005" t="s">
        <v>604</v>
      </c>
    </row>
    <row r="1006" spans="1:12" x14ac:dyDescent="0.2">
      <c r="A1006" t="s">
        <v>693</v>
      </c>
      <c r="C1006" t="s">
        <v>609</v>
      </c>
      <c r="D1006" s="91">
        <v>3006</v>
      </c>
      <c r="E1006" t="s">
        <v>1916</v>
      </c>
      <c r="F1006" t="s">
        <v>1917</v>
      </c>
      <c r="G1006">
        <v>6</v>
      </c>
      <c r="H1006">
        <v>5.99</v>
      </c>
      <c r="J1006" t="s">
        <v>693</v>
      </c>
      <c r="L1006" t="s">
        <v>609</v>
      </c>
    </row>
    <row r="1007" spans="1:12" x14ac:dyDescent="0.2">
      <c r="A1007" t="s">
        <v>693</v>
      </c>
      <c r="C1007" t="s">
        <v>609</v>
      </c>
      <c r="D1007" s="91">
        <v>3004</v>
      </c>
      <c r="E1007" t="s">
        <v>1918</v>
      </c>
      <c r="F1007" t="s">
        <v>26</v>
      </c>
      <c r="G1007">
        <v>6</v>
      </c>
      <c r="H1007">
        <v>5.49</v>
      </c>
      <c r="J1007" t="s">
        <v>693</v>
      </c>
      <c r="L1007" t="s">
        <v>609</v>
      </c>
    </row>
    <row r="1008" spans="1:12" x14ac:dyDescent="0.2">
      <c r="A1008" t="s">
        <v>693</v>
      </c>
      <c r="C1008" t="s">
        <v>601</v>
      </c>
      <c r="D1008" s="91" t="s">
        <v>1919</v>
      </c>
      <c r="E1008" t="s">
        <v>177</v>
      </c>
      <c r="F1008" t="s">
        <v>178</v>
      </c>
      <c r="G1008">
        <v>8</v>
      </c>
      <c r="H1008">
        <v>4.3</v>
      </c>
      <c r="J1008" t="s">
        <v>693</v>
      </c>
      <c r="L1008" t="s">
        <v>601</v>
      </c>
    </row>
    <row r="1009" spans="1:12" x14ac:dyDescent="0.2">
      <c r="A1009" t="s">
        <v>693</v>
      </c>
      <c r="C1009" t="s">
        <v>601</v>
      </c>
      <c r="D1009" s="91" t="s">
        <v>664</v>
      </c>
      <c r="E1009" t="s">
        <v>177</v>
      </c>
      <c r="F1009" t="s">
        <v>178</v>
      </c>
      <c r="G1009">
        <v>8</v>
      </c>
      <c r="H1009">
        <v>5.9</v>
      </c>
      <c r="J1009" t="s">
        <v>693</v>
      </c>
      <c r="L1009" t="s">
        <v>601</v>
      </c>
    </row>
    <row r="1010" spans="1:12" x14ac:dyDescent="0.2">
      <c r="A1010" t="s">
        <v>693</v>
      </c>
      <c r="C1010" t="s">
        <v>601</v>
      </c>
      <c r="D1010" s="91" t="s">
        <v>1920</v>
      </c>
      <c r="E1010" t="s">
        <v>177</v>
      </c>
      <c r="F1010" t="s">
        <v>178</v>
      </c>
      <c r="G1010">
        <v>6</v>
      </c>
      <c r="H1010">
        <v>14.9</v>
      </c>
      <c r="J1010" t="s">
        <v>693</v>
      </c>
      <c r="L1010" t="s">
        <v>601</v>
      </c>
    </row>
    <row r="1011" spans="1:12" x14ac:dyDescent="0.2">
      <c r="A1011" t="s">
        <v>693</v>
      </c>
      <c r="C1011" t="s">
        <v>606</v>
      </c>
      <c r="D1011" s="91" t="s">
        <v>1921</v>
      </c>
      <c r="E1011" t="s">
        <v>1922</v>
      </c>
      <c r="F1011" t="s">
        <v>29</v>
      </c>
      <c r="G1011">
        <v>6</v>
      </c>
      <c r="H1011">
        <v>5.49</v>
      </c>
      <c r="J1011" t="s">
        <v>693</v>
      </c>
      <c r="L1011" t="s">
        <v>606</v>
      </c>
    </row>
    <row r="1012" spans="1:12" x14ac:dyDescent="0.2">
      <c r="A1012" t="s">
        <v>693</v>
      </c>
      <c r="C1012" t="s">
        <v>606</v>
      </c>
      <c r="D1012" s="91" t="s">
        <v>1923</v>
      </c>
      <c r="E1012" t="s">
        <v>1924</v>
      </c>
      <c r="F1012" t="s">
        <v>29</v>
      </c>
      <c r="G1012">
        <v>6</v>
      </c>
      <c r="H1012">
        <v>5.49</v>
      </c>
      <c r="J1012" t="s">
        <v>693</v>
      </c>
      <c r="L1012" t="s">
        <v>606</v>
      </c>
    </row>
    <row r="1013" spans="1:12" x14ac:dyDescent="0.2">
      <c r="A1013" t="s">
        <v>693</v>
      </c>
      <c r="C1013" t="s">
        <v>606</v>
      </c>
      <c r="D1013" s="91" t="s">
        <v>581</v>
      </c>
      <c r="E1013" t="s">
        <v>593</v>
      </c>
      <c r="F1013" t="s">
        <v>29</v>
      </c>
      <c r="G1013">
        <v>6</v>
      </c>
      <c r="H1013">
        <v>5.49</v>
      </c>
      <c r="J1013" t="s">
        <v>693</v>
      </c>
      <c r="L1013" t="s">
        <v>606</v>
      </c>
    </row>
    <row r="1014" spans="1:12" x14ac:dyDescent="0.2">
      <c r="A1014" t="s">
        <v>693</v>
      </c>
      <c r="C1014" t="s">
        <v>606</v>
      </c>
      <c r="D1014" s="91" t="s">
        <v>1925</v>
      </c>
      <c r="E1014" t="s">
        <v>1926</v>
      </c>
      <c r="F1014" t="s">
        <v>29</v>
      </c>
      <c r="G1014">
        <v>6</v>
      </c>
      <c r="H1014">
        <v>4.99</v>
      </c>
      <c r="J1014" t="s">
        <v>693</v>
      </c>
      <c r="L1014" t="s">
        <v>606</v>
      </c>
    </row>
    <row r="1015" spans="1:12" x14ac:dyDescent="0.2">
      <c r="A1015" t="s">
        <v>693</v>
      </c>
      <c r="C1015" t="s">
        <v>606</v>
      </c>
      <c r="D1015" s="91" t="s">
        <v>1927</v>
      </c>
      <c r="E1015" t="s">
        <v>1928</v>
      </c>
      <c r="F1015" t="s">
        <v>29</v>
      </c>
      <c r="G1015">
        <v>6</v>
      </c>
      <c r="H1015">
        <v>4.99</v>
      </c>
      <c r="J1015" t="s">
        <v>693</v>
      </c>
      <c r="L1015" t="s">
        <v>606</v>
      </c>
    </row>
    <row r="1017" spans="1:12" x14ac:dyDescent="0.2">
      <c r="D1017" s="91" t="s">
        <v>179</v>
      </c>
    </row>
    <row r="1018" spans="1:12" x14ac:dyDescent="0.2">
      <c r="A1018" t="s">
        <v>693</v>
      </c>
      <c r="B1018" t="s">
        <v>603</v>
      </c>
      <c r="C1018" t="s">
        <v>604</v>
      </c>
      <c r="D1018" s="91">
        <v>7751705</v>
      </c>
      <c r="E1018" t="s">
        <v>1929</v>
      </c>
      <c r="F1018" t="s">
        <v>68</v>
      </c>
      <c r="G1018">
        <v>5</v>
      </c>
      <c r="H1018">
        <v>6.29</v>
      </c>
      <c r="J1018" t="s">
        <v>693</v>
      </c>
      <c r="K1018" t="s">
        <v>603</v>
      </c>
      <c r="L1018" t="s">
        <v>604</v>
      </c>
    </row>
    <row r="1019" spans="1:12" x14ac:dyDescent="0.2">
      <c r="A1019" t="s">
        <v>693</v>
      </c>
      <c r="B1019" t="s">
        <v>603</v>
      </c>
      <c r="C1019" t="s">
        <v>604</v>
      </c>
      <c r="D1019" s="91">
        <v>8871701</v>
      </c>
      <c r="E1019" t="s">
        <v>1930</v>
      </c>
      <c r="F1019" t="s">
        <v>21</v>
      </c>
      <c r="G1019">
        <v>6</v>
      </c>
      <c r="H1019">
        <v>3.99</v>
      </c>
      <c r="J1019" t="s">
        <v>693</v>
      </c>
      <c r="K1019" t="s">
        <v>603</v>
      </c>
      <c r="L1019" t="s">
        <v>604</v>
      </c>
    </row>
    <row r="1020" spans="1:12" x14ac:dyDescent="0.2">
      <c r="A1020" t="s">
        <v>693</v>
      </c>
      <c r="C1020" t="s">
        <v>606</v>
      </c>
      <c r="D1020" s="91" t="s">
        <v>499</v>
      </c>
      <c r="E1020" t="s">
        <v>180</v>
      </c>
      <c r="F1020" t="s">
        <v>68</v>
      </c>
      <c r="G1020">
        <v>6</v>
      </c>
      <c r="H1020">
        <v>5.99</v>
      </c>
      <c r="I1020" t="s">
        <v>700</v>
      </c>
      <c r="J1020" t="s">
        <v>693</v>
      </c>
      <c r="L1020" t="s">
        <v>606</v>
      </c>
    </row>
    <row r="1021" spans="1:12" x14ac:dyDescent="0.2">
      <c r="A1021" t="s">
        <v>693</v>
      </c>
      <c r="C1021" t="s">
        <v>606</v>
      </c>
      <c r="D1021" s="91" t="s">
        <v>1931</v>
      </c>
      <c r="E1021" t="s">
        <v>180</v>
      </c>
      <c r="F1021" t="s">
        <v>68</v>
      </c>
      <c r="G1021">
        <v>6</v>
      </c>
      <c r="H1021">
        <v>3.39</v>
      </c>
      <c r="I1021" t="s">
        <v>700</v>
      </c>
      <c r="J1021" t="s">
        <v>693</v>
      </c>
      <c r="L1021" t="s">
        <v>606</v>
      </c>
    </row>
    <row r="1022" spans="1:12" x14ac:dyDescent="0.2">
      <c r="A1022" t="s">
        <v>693</v>
      </c>
      <c r="C1022" t="s">
        <v>601</v>
      </c>
      <c r="D1022" s="91" t="s">
        <v>500</v>
      </c>
      <c r="E1022" t="s">
        <v>181</v>
      </c>
      <c r="F1022" t="s">
        <v>15</v>
      </c>
      <c r="G1022">
        <v>12</v>
      </c>
      <c r="H1022">
        <v>4.3</v>
      </c>
      <c r="J1022" t="s">
        <v>693</v>
      </c>
      <c r="L1022" t="s">
        <v>601</v>
      </c>
    </row>
    <row r="1023" spans="1:12" x14ac:dyDescent="0.2">
      <c r="A1023" t="s">
        <v>693</v>
      </c>
      <c r="B1023" t="s">
        <v>603</v>
      </c>
      <c r="C1023" t="s">
        <v>601</v>
      </c>
      <c r="D1023" s="91" t="s">
        <v>501</v>
      </c>
      <c r="E1023" t="s">
        <v>182</v>
      </c>
      <c r="F1023" t="s">
        <v>6</v>
      </c>
      <c r="G1023">
        <v>12</v>
      </c>
      <c r="H1023">
        <v>4.9000000000000004</v>
      </c>
      <c r="J1023" t="s">
        <v>693</v>
      </c>
      <c r="K1023" t="s">
        <v>603</v>
      </c>
      <c r="L1023" t="s">
        <v>601</v>
      </c>
    </row>
    <row r="1024" spans="1:12" x14ac:dyDescent="0.2">
      <c r="A1024" t="s">
        <v>410</v>
      </c>
      <c r="C1024" t="s">
        <v>609</v>
      </c>
      <c r="D1024" s="91">
        <v>3901</v>
      </c>
      <c r="E1024" t="s">
        <v>1932</v>
      </c>
      <c r="F1024" t="s">
        <v>21</v>
      </c>
      <c r="G1024">
        <v>12</v>
      </c>
      <c r="H1024">
        <v>2.99</v>
      </c>
      <c r="J1024" t="s">
        <v>410</v>
      </c>
      <c r="L1024" t="s">
        <v>609</v>
      </c>
    </row>
    <row r="1025" spans="1:12" x14ac:dyDescent="0.2">
      <c r="A1025" t="s">
        <v>410</v>
      </c>
      <c r="C1025" t="s">
        <v>609</v>
      </c>
      <c r="D1025" s="91" t="s">
        <v>1933</v>
      </c>
      <c r="E1025" t="s">
        <v>1934</v>
      </c>
      <c r="F1025" t="s">
        <v>148</v>
      </c>
      <c r="G1025">
        <v>10</v>
      </c>
      <c r="H1025">
        <v>4.29</v>
      </c>
      <c r="J1025" t="s">
        <v>410</v>
      </c>
      <c r="L1025" t="s">
        <v>609</v>
      </c>
    </row>
    <row r="1026" spans="1:12" x14ac:dyDescent="0.2">
      <c r="A1026" t="s">
        <v>693</v>
      </c>
      <c r="B1026" t="s">
        <v>603</v>
      </c>
      <c r="C1026" t="s">
        <v>601</v>
      </c>
      <c r="D1026" s="91" t="s">
        <v>1935</v>
      </c>
      <c r="E1026" t="s">
        <v>1936</v>
      </c>
      <c r="F1026" t="s">
        <v>148</v>
      </c>
      <c r="G1026">
        <v>8</v>
      </c>
      <c r="H1026">
        <v>3.5</v>
      </c>
      <c r="J1026" t="s">
        <v>693</v>
      </c>
      <c r="K1026" t="s">
        <v>603</v>
      </c>
      <c r="L1026" t="s">
        <v>601</v>
      </c>
    </row>
    <row r="1027" spans="1:12" x14ac:dyDescent="0.2">
      <c r="A1027" t="s">
        <v>693</v>
      </c>
      <c r="B1027" t="s">
        <v>603</v>
      </c>
      <c r="C1027" t="s">
        <v>601</v>
      </c>
      <c r="D1027" s="91" t="s">
        <v>1935</v>
      </c>
      <c r="E1027" t="s">
        <v>1936</v>
      </c>
      <c r="F1027" t="s">
        <v>148</v>
      </c>
      <c r="G1027">
        <v>8</v>
      </c>
      <c r="H1027">
        <v>2.9</v>
      </c>
      <c r="I1027" t="s">
        <v>692</v>
      </c>
      <c r="J1027" t="s">
        <v>693</v>
      </c>
      <c r="K1027" t="s">
        <v>603</v>
      </c>
      <c r="L1027" t="s">
        <v>601</v>
      </c>
    </row>
    <row r="1028" spans="1:12" x14ac:dyDescent="0.2">
      <c r="A1028" t="s">
        <v>693</v>
      </c>
      <c r="C1028" t="s">
        <v>606</v>
      </c>
      <c r="D1028" s="91" t="s">
        <v>1937</v>
      </c>
      <c r="E1028" t="s">
        <v>1938</v>
      </c>
      <c r="F1028" t="s">
        <v>148</v>
      </c>
      <c r="G1028">
        <v>6</v>
      </c>
      <c r="H1028">
        <v>2.79</v>
      </c>
      <c r="J1028" t="s">
        <v>693</v>
      </c>
      <c r="L1028" t="s">
        <v>606</v>
      </c>
    </row>
    <row r="1029" spans="1:12" x14ac:dyDescent="0.2">
      <c r="A1029" t="s">
        <v>693</v>
      </c>
      <c r="C1029" t="s">
        <v>606</v>
      </c>
      <c r="D1029" s="91" t="s">
        <v>1939</v>
      </c>
      <c r="E1029" t="s">
        <v>1940</v>
      </c>
      <c r="F1029" t="s">
        <v>148</v>
      </c>
      <c r="G1029">
        <v>6</v>
      </c>
      <c r="H1029">
        <v>4.6900000000000004</v>
      </c>
      <c r="J1029" t="s">
        <v>693</v>
      </c>
      <c r="L1029" t="s">
        <v>606</v>
      </c>
    </row>
    <row r="1030" spans="1:12" x14ac:dyDescent="0.2">
      <c r="A1030" t="s">
        <v>693</v>
      </c>
      <c r="C1030" t="s">
        <v>606</v>
      </c>
      <c r="D1030" s="91" t="s">
        <v>1941</v>
      </c>
      <c r="E1030" t="s">
        <v>1942</v>
      </c>
      <c r="F1030" t="s">
        <v>148</v>
      </c>
      <c r="G1030">
        <v>6</v>
      </c>
      <c r="H1030">
        <v>5.49</v>
      </c>
      <c r="J1030" t="s">
        <v>693</v>
      </c>
      <c r="L1030" t="s">
        <v>606</v>
      </c>
    </row>
    <row r="1031" spans="1:12" x14ac:dyDescent="0.2">
      <c r="A1031" t="s">
        <v>693</v>
      </c>
      <c r="B1031" t="s">
        <v>603</v>
      </c>
      <c r="C1031" t="s">
        <v>604</v>
      </c>
      <c r="D1031" s="91">
        <v>7751710</v>
      </c>
      <c r="E1031" t="s">
        <v>1943</v>
      </c>
      <c r="F1031" t="s">
        <v>68</v>
      </c>
      <c r="G1031">
        <v>5</v>
      </c>
      <c r="H1031">
        <v>3.99</v>
      </c>
      <c r="J1031" t="s">
        <v>693</v>
      </c>
      <c r="K1031" t="s">
        <v>603</v>
      </c>
      <c r="L1031" t="s">
        <v>604</v>
      </c>
    </row>
    <row r="1032" spans="1:12" x14ac:dyDescent="0.2">
      <c r="A1032" t="s">
        <v>693</v>
      </c>
      <c r="B1032" t="s">
        <v>603</v>
      </c>
      <c r="C1032" t="s">
        <v>601</v>
      </c>
      <c r="D1032" s="91" t="s">
        <v>502</v>
      </c>
      <c r="E1032" t="s">
        <v>318</v>
      </c>
      <c r="F1032" t="s">
        <v>148</v>
      </c>
      <c r="G1032">
        <v>10</v>
      </c>
      <c r="H1032">
        <v>2.5</v>
      </c>
      <c r="J1032" t="s">
        <v>693</v>
      </c>
      <c r="K1032" t="s">
        <v>603</v>
      </c>
      <c r="L1032" t="s">
        <v>601</v>
      </c>
    </row>
    <row r="1033" spans="1:12" x14ac:dyDescent="0.2">
      <c r="A1033" t="s">
        <v>693</v>
      </c>
      <c r="C1033" t="s">
        <v>604</v>
      </c>
      <c r="D1033" s="91">
        <v>8871702</v>
      </c>
      <c r="E1033" t="s">
        <v>1944</v>
      </c>
      <c r="F1033" t="s">
        <v>148</v>
      </c>
      <c r="G1033">
        <v>1</v>
      </c>
      <c r="H1033">
        <v>38</v>
      </c>
      <c r="J1033" t="s">
        <v>693</v>
      </c>
      <c r="L1033" t="s">
        <v>604</v>
      </c>
    </row>
    <row r="1034" spans="1:12" x14ac:dyDescent="0.2">
      <c r="A1034" t="s">
        <v>693</v>
      </c>
      <c r="B1034" t="s">
        <v>603</v>
      </c>
      <c r="C1034" t="s">
        <v>601</v>
      </c>
      <c r="D1034" s="91" t="s">
        <v>503</v>
      </c>
      <c r="E1034" t="s">
        <v>183</v>
      </c>
      <c r="F1034" t="s">
        <v>91</v>
      </c>
      <c r="G1034">
        <v>10</v>
      </c>
      <c r="H1034">
        <v>2.9</v>
      </c>
      <c r="J1034" t="s">
        <v>693</v>
      </c>
      <c r="K1034" t="s">
        <v>603</v>
      </c>
      <c r="L1034" t="s">
        <v>601</v>
      </c>
    </row>
    <row r="1035" spans="1:12" x14ac:dyDescent="0.2">
      <c r="B1035" t="s">
        <v>603</v>
      </c>
      <c r="C1035" t="s">
        <v>601</v>
      </c>
      <c r="D1035" s="91" t="s">
        <v>1945</v>
      </c>
      <c r="E1035" t="s">
        <v>1946</v>
      </c>
      <c r="F1035" t="s">
        <v>32</v>
      </c>
      <c r="G1035">
        <v>10</v>
      </c>
      <c r="H1035">
        <v>3.2</v>
      </c>
      <c r="K1035" t="s">
        <v>603</v>
      </c>
      <c r="L1035" t="s">
        <v>601</v>
      </c>
    </row>
    <row r="1037" spans="1:12" x14ac:dyDescent="0.2">
      <c r="D1037" s="91" t="s">
        <v>1947</v>
      </c>
    </row>
    <row r="1038" spans="1:12" x14ac:dyDescent="0.2">
      <c r="D1038" s="91" t="s">
        <v>1948</v>
      </c>
    </row>
    <row r="1039" spans="1:12" x14ac:dyDescent="0.2">
      <c r="A1039" t="s">
        <v>693</v>
      </c>
      <c r="B1039" t="s">
        <v>603</v>
      </c>
      <c r="C1039" t="s">
        <v>604</v>
      </c>
      <c r="D1039" s="91">
        <v>7501012</v>
      </c>
      <c r="E1039" t="s">
        <v>184</v>
      </c>
      <c r="F1039" t="s">
        <v>174</v>
      </c>
      <c r="G1039">
        <v>12</v>
      </c>
      <c r="H1039">
        <v>5.49</v>
      </c>
      <c r="J1039" t="s">
        <v>693</v>
      </c>
      <c r="K1039" t="s">
        <v>603</v>
      </c>
      <c r="L1039" t="s">
        <v>604</v>
      </c>
    </row>
    <row r="1040" spans="1:12" x14ac:dyDescent="0.2">
      <c r="A1040" t="s">
        <v>693</v>
      </c>
      <c r="B1040" t="s">
        <v>603</v>
      </c>
      <c r="C1040" t="s">
        <v>604</v>
      </c>
      <c r="D1040" s="91">
        <v>7501011</v>
      </c>
      <c r="E1040" t="s">
        <v>184</v>
      </c>
      <c r="F1040" t="s">
        <v>174</v>
      </c>
      <c r="G1040">
        <v>8</v>
      </c>
      <c r="H1040">
        <v>3.49</v>
      </c>
      <c r="J1040" t="s">
        <v>693</v>
      </c>
      <c r="K1040" t="s">
        <v>603</v>
      </c>
      <c r="L1040" t="s">
        <v>604</v>
      </c>
    </row>
    <row r="1041" spans="1:12" x14ac:dyDescent="0.2">
      <c r="A1041" t="s">
        <v>693</v>
      </c>
      <c r="B1041" t="s">
        <v>603</v>
      </c>
      <c r="C1041" t="s">
        <v>604</v>
      </c>
      <c r="D1041" s="91">
        <v>7501007</v>
      </c>
      <c r="E1041" t="s">
        <v>1949</v>
      </c>
      <c r="F1041" t="s">
        <v>174</v>
      </c>
      <c r="G1041">
        <v>8</v>
      </c>
      <c r="H1041">
        <v>3.49</v>
      </c>
      <c r="J1041" t="s">
        <v>693</v>
      </c>
      <c r="K1041" t="s">
        <v>603</v>
      </c>
      <c r="L1041" t="s">
        <v>604</v>
      </c>
    </row>
    <row r="1042" spans="1:12" x14ac:dyDescent="0.2">
      <c r="A1042" t="s">
        <v>693</v>
      </c>
      <c r="B1042" t="s">
        <v>603</v>
      </c>
      <c r="C1042" t="s">
        <v>601</v>
      </c>
      <c r="D1042" s="91" t="s">
        <v>1950</v>
      </c>
      <c r="E1042" t="s">
        <v>1951</v>
      </c>
      <c r="F1042" t="s">
        <v>1952</v>
      </c>
      <c r="G1042">
        <v>5</v>
      </c>
      <c r="H1042">
        <v>2.9</v>
      </c>
      <c r="J1042" t="s">
        <v>693</v>
      </c>
      <c r="K1042" t="s">
        <v>603</v>
      </c>
      <c r="L1042" t="s">
        <v>601</v>
      </c>
    </row>
    <row r="1043" spans="1:12" x14ac:dyDescent="0.2">
      <c r="A1043" t="s">
        <v>693</v>
      </c>
      <c r="B1043" t="s">
        <v>603</v>
      </c>
      <c r="C1043" t="s">
        <v>601</v>
      </c>
      <c r="D1043" s="91" t="s">
        <v>1953</v>
      </c>
      <c r="E1043" t="s">
        <v>1951</v>
      </c>
      <c r="F1043" t="s">
        <v>1952</v>
      </c>
      <c r="G1043">
        <v>5</v>
      </c>
      <c r="H1043">
        <v>3.4</v>
      </c>
      <c r="J1043" t="s">
        <v>693</v>
      </c>
      <c r="K1043" t="s">
        <v>603</v>
      </c>
      <c r="L1043" t="s">
        <v>601</v>
      </c>
    </row>
    <row r="1044" spans="1:12" x14ac:dyDescent="0.2">
      <c r="A1044" t="s">
        <v>693</v>
      </c>
      <c r="B1044" t="s">
        <v>603</v>
      </c>
      <c r="C1044" t="s">
        <v>601</v>
      </c>
      <c r="D1044" s="91" t="s">
        <v>1954</v>
      </c>
      <c r="E1044" t="s">
        <v>1955</v>
      </c>
      <c r="F1044" t="s">
        <v>1952</v>
      </c>
      <c r="G1044">
        <v>5</v>
      </c>
      <c r="H1044">
        <v>2.9</v>
      </c>
      <c r="J1044" t="s">
        <v>693</v>
      </c>
      <c r="K1044" t="s">
        <v>603</v>
      </c>
      <c r="L1044" t="s">
        <v>601</v>
      </c>
    </row>
    <row r="1045" spans="1:12" x14ac:dyDescent="0.2">
      <c r="A1045" t="s">
        <v>693</v>
      </c>
      <c r="B1045" t="s">
        <v>603</v>
      </c>
      <c r="C1045" t="s">
        <v>601</v>
      </c>
      <c r="D1045" s="91" t="s">
        <v>1956</v>
      </c>
      <c r="E1045" t="s">
        <v>1955</v>
      </c>
      <c r="F1045" t="s">
        <v>1952</v>
      </c>
      <c r="G1045">
        <v>5</v>
      </c>
      <c r="H1045">
        <v>3.4</v>
      </c>
      <c r="J1045" t="s">
        <v>693</v>
      </c>
      <c r="K1045" t="s">
        <v>603</v>
      </c>
      <c r="L1045" t="s">
        <v>601</v>
      </c>
    </row>
    <row r="1046" spans="1:12" x14ac:dyDescent="0.2">
      <c r="A1046" t="s">
        <v>693</v>
      </c>
      <c r="B1046" t="s">
        <v>603</v>
      </c>
      <c r="C1046" t="s">
        <v>601</v>
      </c>
      <c r="D1046" s="91" t="s">
        <v>1957</v>
      </c>
      <c r="E1046" t="s">
        <v>1958</v>
      </c>
      <c r="F1046" t="s">
        <v>1952</v>
      </c>
      <c r="G1046">
        <v>5</v>
      </c>
      <c r="H1046">
        <v>2.9</v>
      </c>
      <c r="J1046" t="s">
        <v>693</v>
      </c>
      <c r="K1046" t="s">
        <v>603</v>
      </c>
      <c r="L1046" t="s">
        <v>601</v>
      </c>
    </row>
    <row r="1047" spans="1:12" x14ac:dyDescent="0.2">
      <c r="A1047" t="s">
        <v>693</v>
      </c>
      <c r="B1047" t="s">
        <v>603</v>
      </c>
      <c r="C1047" t="s">
        <v>601</v>
      </c>
      <c r="D1047" s="91" t="s">
        <v>1959</v>
      </c>
      <c r="E1047" t="s">
        <v>1958</v>
      </c>
      <c r="F1047" t="s">
        <v>1952</v>
      </c>
      <c r="G1047">
        <v>5</v>
      </c>
      <c r="H1047">
        <v>3.4</v>
      </c>
      <c r="J1047" t="s">
        <v>693</v>
      </c>
      <c r="K1047" t="s">
        <v>603</v>
      </c>
      <c r="L1047" t="s">
        <v>601</v>
      </c>
    </row>
    <row r="1048" spans="1:12" x14ac:dyDescent="0.2">
      <c r="A1048" t="s">
        <v>693</v>
      </c>
      <c r="C1048" t="s">
        <v>609</v>
      </c>
      <c r="D1048" s="91">
        <v>4102</v>
      </c>
      <c r="E1048" t="s">
        <v>1960</v>
      </c>
      <c r="F1048" t="s">
        <v>1952</v>
      </c>
      <c r="G1048">
        <v>8</v>
      </c>
      <c r="H1048">
        <v>3.49</v>
      </c>
      <c r="J1048" t="s">
        <v>693</v>
      </c>
      <c r="L1048" t="s">
        <v>609</v>
      </c>
    </row>
    <row r="1049" spans="1:12" x14ac:dyDescent="0.2">
      <c r="A1049" t="s">
        <v>410</v>
      </c>
      <c r="B1049" t="s">
        <v>603</v>
      </c>
      <c r="C1049" t="s">
        <v>609</v>
      </c>
      <c r="D1049" s="91" t="s">
        <v>1961</v>
      </c>
      <c r="E1049" t="s">
        <v>1962</v>
      </c>
      <c r="F1049" t="s">
        <v>174</v>
      </c>
      <c r="G1049">
        <v>8</v>
      </c>
      <c r="H1049">
        <v>3.29</v>
      </c>
      <c r="J1049" t="s">
        <v>410</v>
      </c>
      <c r="K1049" t="s">
        <v>603</v>
      </c>
      <c r="L1049" t="s">
        <v>609</v>
      </c>
    </row>
    <row r="1050" spans="1:12" x14ac:dyDescent="0.2">
      <c r="B1050" t="s">
        <v>603</v>
      </c>
      <c r="C1050" t="s">
        <v>604</v>
      </c>
      <c r="D1050" s="91">
        <v>7401001</v>
      </c>
      <c r="E1050" t="s">
        <v>1963</v>
      </c>
      <c r="F1050" t="s">
        <v>1964</v>
      </c>
      <c r="G1050">
        <v>8</v>
      </c>
      <c r="H1050">
        <v>3.49</v>
      </c>
      <c r="K1050" t="s">
        <v>603</v>
      </c>
      <c r="L1050" t="s">
        <v>604</v>
      </c>
    </row>
    <row r="1051" spans="1:12" x14ac:dyDescent="0.2">
      <c r="A1051" t="s">
        <v>693</v>
      </c>
      <c r="B1051" t="s">
        <v>603</v>
      </c>
      <c r="C1051" t="s">
        <v>604</v>
      </c>
      <c r="D1051" s="91">
        <v>8481004</v>
      </c>
      <c r="E1051" t="s">
        <v>1965</v>
      </c>
      <c r="F1051" t="s">
        <v>32</v>
      </c>
      <c r="G1051">
        <v>8</v>
      </c>
      <c r="H1051">
        <v>4.29</v>
      </c>
      <c r="J1051" t="s">
        <v>693</v>
      </c>
      <c r="K1051" t="s">
        <v>603</v>
      </c>
      <c r="L1051" t="s">
        <v>604</v>
      </c>
    </row>
    <row r="1052" spans="1:12" x14ac:dyDescent="0.2">
      <c r="A1052" t="s">
        <v>693</v>
      </c>
      <c r="B1052" t="s">
        <v>603</v>
      </c>
      <c r="C1052" t="s">
        <v>604</v>
      </c>
      <c r="D1052" s="91">
        <v>8481006</v>
      </c>
      <c r="E1052" t="s">
        <v>1966</v>
      </c>
      <c r="F1052" t="s">
        <v>32</v>
      </c>
      <c r="G1052">
        <v>8</v>
      </c>
      <c r="H1052">
        <v>3.79</v>
      </c>
      <c r="J1052" t="s">
        <v>693</v>
      </c>
      <c r="K1052" t="s">
        <v>603</v>
      </c>
      <c r="L1052" t="s">
        <v>604</v>
      </c>
    </row>
    <row r="1053" spans="1:12" x14ac:dyDescent="0.2">
      <c r="A1053" t="s">
        <v>693</v>
      </c>
      <c r="B1053" t="s">
        <v>603</v>
      </c>
      <c r="C1053" t="s">
        <v>601</v>
      </c>
      <c r="D1053" s="91" t="s">
        <v>1967</v>
      </c>
      <c r="E1053" t="s">
        <v>1968</v>
      </c>
      <c r="F1053" t="s">
        <v>1969</v>
      </c>
      <c r="G1053">
        <v>5</v>
      </c>
      <c r="H1053">
        <v>3.9</v>
      </c>
      <c r="J1053" t="s">
        <v>693</v>
      </c>
      <c r="K1053" t="s">
        <v>603</v>
      </c>
      <c r="L1053" t="s">
        <v>601</v>
      </c>
    </row>
    <row r="1054" spans="1:12" x14ac:dyDescent="0.2">
      <c r="A1054" t="s">
        <v>693</v>
      </c>
      <c r="B1054" t="s">
        <v>603</v>
      </c>
      <c r="C1054" t="s">
        <v>601</v>
      </c>
      <c r="D1054" s="91" t="s">
        <v>1967</v>
      </c>
      <c r="E1054" t="s">
        <v>1968</v>
      </c>
      <c r="F1054" t="s">
        <v>1969</v>
      </c>
      <c r="G1054">
        <v>5</v>
      </c>
      <c r="H1054">
        <v>4.7</v>
      </c>
      <c r="J1054" t="s">
        <v>693</v>
      </c>
      <c r="K1054" t="s">
        <v>603</v>
      </c>
      <c r="L1054" t="s">
        <v>601</v>
      </c>
    </row>
    <row r="1055" spans="1:12" x14ac:dyDescent="0.2">
      <c r="A1055" t="s">
        <v>693</v>
      </c>
      <c r="C1055" t="s">
        <v>606</v>
      </c>
      <c r="D1055" s="91" t="s">
        <v>504</v>
      </c>
      <c r="E1055" t="s">
        <v>242</v>
      </c>
      <c r="F1055" t="s">
        <v>32</v>
      </c>
      <c r="G1055">
        <v>6</v>
      </c>
      <c r="H1055">
        <v>3.99</v>
      </c>
      <c r="J1055" t="s">
        <v>693</v>
      </c>
      <c r="L1055" t="s">
        <v>606</v>
      </c>
    </row>
    <row r="1056" spans="1:12" x14ac:dyDescent="0.2">
      <c r="A1056" t="s">
        <v>693</v>
      </c>
      <c r="C1056" t="s">
        <v>606</v>
      </c>
      <c r="D1056" s="91" t="s">
        <v>1970</v>
      </c>
      <c r="E1056" t="s">
        <v>1971</v>
      </c>
      <c r="F1056" t="s">
        <v>174</v>
      </c>
      <c r="G1056">
        <v>6</v>
      </c>
      <c r="H1056">
        <v>3.49</v>
      </c>
      <c r="J1056" t="s">
        <v>693</v>
      </c>
      <c r="L1056" t="s">
        <v>606</v>
      </c>
    </row>
    <row r="1057" spans="1:12" x14ac:dyDescent="0.2">
      <c r="A1057" t="s">
        <v>693</v>
      </c>
      <c r="C1057" t="s">
        <v>606</v>
      </c>
      <c r="D1057" s="91" t="s">
        <v>505</v>
      </c>
      <c r="E1057" t="s">
        <v>243</v>
      </c>
      <c r="F1057" t="s">
        <v>32</v>
      </c>
      <c r="G1057">
        <v>6</v>
      </c>
      <c r="H1057">
        <v>4.1900000000000004</v>
      </c>
      <c r="J1057" t="s">
        <v>693</v>
      </c>
      <c r="L1057" t="s">
        <v>606</v>
      </c>
    </row>
    <row r="1058" spans="1:12" x14ac:dyDescent="0.2">
      <c r="A1058" t="s">
        <v>693</v>
      </c>
      <c r="B1058" t="s">
        <v>603</v>
      </c>
      <c r="C1058" t="s">
        <v>601</v>
      </c>
      <c r="D1058" s="91" t="s">
        <v>506</v>
      </c>
      <c r="E1058" t="s">
        <v>185</v>
      </c>
      <c r="F1058" t="s">
        <v>288</v>
      </c>
      <c r="G1058">
        <v>5</v>
      </c>
      <c r="H1058">
        <v>2.7</v>
      </c>
      <c r="I1058" t="s">
        <v>700</v>
      </c>
      <c r="J1058" t="s">
        <v>693</v>
      </c>
      <c r="K1058" t="s">
        <v>603</v>
      </c>
      <c r="L1058" t="s">
        <v>601</v>
      </c>
    </row>
    <row r="1060" spans="1:12" x14ac:dyDescent="0.2">
      <c r="D1060" s="91" t="s">
        <v>1972</v>
      </c>
    </row>
    <row r="1061" spans="1:12" x14ac:dyDescent="0.2">
      <c r="A1061" t="s">
        <v>693</v>
      </c>
      <c r="B1061" t="s">
        <v>603</v>
      </c>
      <c r="C1061" t="s">
        <v>604</v>
      </c>
      <c r="D1061" s="91">
        <v>4051017</v>
      </c>
      <c r="E1061" t="s">
        <v>1973</v>
      </c>
      <c r="F1061" t="s">
        <v>5</v>
      </c>
      <c r="G1061">
        <v>8</v>
      </c>
      <c r="H1061">
        <v>4.99</v>
      </c>
      <c r="J1061" t="s">
        <v>693</v>
      </c>
      <c r="K1061" t="s">
        <v>603</v>
      </c>
      <c r="L1061" t="s">
        <v>604</v>
      </c>
    </row>
    <row r="1062" spans="1:12" x14ac:dyDescent="0.2">
      <c r="A1062" t="s">
        <v>693</v>
      </c>
      <c r="B1062" t="s">
        <v>603</v>
      </c>
      <c r="C1062" t="s">
        <v>601</v>
      </c>
      <c r="D1062" s="91" t="s">
        <v>507</v>
      </c>
      <c r="E1062" t="s">
        <v>1974</v>
      </c>
      <c r="F1062" t="s">
        <v>5</v>
      </c>
      <c r="G1062">
        <v>5</v>
      </c>
      <c r="H1062">
        <v>4.5</v>
      </c>
      <c r="J1062" t="s">
        <v>693</v>
      </c>
      <c r="K1062" t="s">
        <v>603</v>
      </c>
      <c r="L1062" t="s">
        <v>601</v>
      </c>
    </row>
    <row r="1063" spans="1:12" x14ac:dyDescent="0.2">
      <c r="A1063" t="s">
        <v>693</v>
      </c>
      <c r="B1063" t="s">
        <v>603</v>
      </c>
      <c r="C1063" t="s">
        <v>601</v>
      </c>
      <c r="D1063" s="91" t="s">
        <v>1975</v>
      </c>
      <c r="E1063" t="s">
        <v>1974</v>
      </c>
      <c r="F1063" t="s">
        <v>5</v>
      </c>
      <c r="G1063">
        <v>5</v>
      </c>
      <c r="H1063">
        <v>4.5</v>
      </c>
      <c r="J1063" t="s">
        <v>693</v>
      </c>
      <c r="K1063" t="s">
        <v>603</v>
      </c>
      <c r="L1063" t="s">
        <v>601</v>
      </c>
    </row>
    <row r="1064" spans="1:12" x14ac:dyDescent="0.2">
      <c r="A1064" t="s">
        <v>410</v>
      </c>
      <c r="C1064" t="s">
        <v>609</v>
      </c>
      <c r="D1064" s="91">
        <v>4001</v>
      </c>
      <c r="E1064" t="s">
        <v>1976</v>
      </c>
      <c r="F1064" t="s">
        <v>6</v>
      </c>
      <c r="G1064">
        <v>8</v>
      </c>
      <c r="H1064">
        <v>4.99</v>
      </c>
      <c r="J1064" t="s">
        <v>410</v>
      </c>
      <c r="L1064" t="s">
        <v>609</v>
      </c>
    </row>
    <row r="1065" spans="1:12" x14ac:dyDescent="0.2">
      <c r="A1065" t="s">
        <v>693</v>
      </c>
      <c r="B1065" t="s">
        <v>603</v>
      </c>
      <c r="C1065" t="s">
        <v>601</v>
      </c>
      <c r="D1065" s="91" t="s">
        <v>1977</v>
      </c>
      <c r="E1065" t="s">
        <v>1978</v>
      </c>
      <c r="F1065" t="s">
        <v>5</v>
      </c>
      <c r="G1065">
        <v>5</v>
      </c>
      <c r="H1065">
        <v>5.9</v>
      </c>
      <c r="J1065" t="s">
        <v>693</v>
      </c>
      <c r="K1065" t="s">
        <v>603</v>
      </c>
      <c r="L1065" t="s">
        <v>601</v>
      </c>
    </row>
    <row r="1066" spans="1:12" x14ac:dyDescent="0.2">
      <c r="A1066" t="s">
        <v>693</v>
      </c>
      <c r="B1066" t="s">
        <v>603</v>
      </c>
      <c r="C1066" t="s">
        <v>601</v>
      </c>
      <c r="D1066" s="91" t="s">
        <v>1977</v>
      </c>
      <c r="E1066" t="s">
        <v>1978</v>
      </c>
      <c r="F1066" t="s">
        <v>5</v>
      </c>
      <c r="G1066">
        <v>5</v>
      </c>
      <c r="H1066">
        <v>4.7</v>
      </c>
      <c r="J1066" t="s">
        <v>693</v>
      </c>
      <c r="K1066" t="s">
        <v>603</v>
      </c>
      <c r="L1066" t="s">
        <v>601</v>
      </c>
    </row>
    <row r="1067" spans="1:12" x14ac:dyDescent="0.2">
      <c r="A1067" t="s">
        <v>693</v>
      </c>
      <c r="B1067" t="s">
        <v>603</v>
      </c>
      <c r="C1067" t="s">
        <v>601</v>
      </c>
      <c r="D1067" s="91" t="s">
        <v>1979</v>
      </c>
      <c r="E1067" t="s">
        <v>1980</v>
      </c>
      <c r="F1067" t="s">
        <v>5</v>
      </c>
      <c r="G1067">
        <v>5</v>
      </c>
      <c r="H1067">
        <v>5.9</v>
      </c>
      <c r="J1067" t="s">
        <v>693</v>
      </c>
      <c r="K1067" t="s">
        <v>603</v>
      </c>
      <c r="L1067" t="s">
        <v>601</v>
      </c>
    </row>
    <row r="1068" spans="1:12" x14ac:dyDescent="0.2">
      <c r="A1068" t="s">
        <v>693</v>
      </c>
      <c r="B1068" t="s">
        <v>603</v>
      </c>
      <c r="C1068" t="s">
        <v>601</v>
      </c>
      <c r="D1068" s="91" t="s">
        <v>1981</v>
      </c>
      <c r="E1068" t="s">
        <v>1980</v>
      </c>
      <c r="F1068" t="s">
        <v>5</v>
      </c>
      <c r="G1068">
        <v>5</v>
      </c>
      <c r="H1068">
        <v>4.7</v>
      </c>
      <c r="J1068" t="s">
        <v>693</v>
      </c>
      <c r="K1068" t="s">
        <v>603</v>
      </c>
      <c r="L1068" t="s">
        <v>601</v>
      </c>
    </row>
    <row r="1069" spans="1:12" x14ac:dyDescent="0.2">
      <c r="A1069" t="s">
        <v>693</v>
      </c>
      <c r="B1069" t="s">
        <v>603</v>
      </c>
      <c r="C1069" t="s">
        <v>601</v>
      </c>
      <c r="D1069" s="91" t="s">
        <v>1982</v>
      </c>
      <c r="E1069" t="s">
        <v>1983</v>
      </c>
      <c r="F1069" t="s">
        <v>5</v>
      </c>
      <c r="G1069">
        <v>5</v>
      </c>
      <c r="H1069">
        <v>5.9</v>
      </c>
      <c r="J1069" t="s">
        <v>693</v>
      </c>
      <c r="K1069" t="s">
        <v>603</v>
      </c>
      <c r="L1069" t="s">
        <v>601</v>
      </c>
    </row>
    <row r="1070" spans="1:12" x14ac:dyDescent="0.2">
      <c r="A1070" t="s">
        <v>693</v>
      </c>
      <c r="B1070" t="s">
        <v>603</v>
      </c>
      <c r="C1070" t="s">
        <v>601</v>
      </c>
      <c r="D1070" s="91" t="s">
        <v>1984</v>
      </c>
      <c r="E1070" t="s">
        <v>1983</v>
      </c>
      <c r="F1070" t="s">
        <v>5</v>
      </c>
      <c r="G1070">
        <v>5</v>
      </c>
      <c r="H1070">
        <v>4.2</v>
      </c>
      <c r="J1070" t="s">
        <v>693</v>
      </c>
      <c r="K1070" t="s">
        <v>603</v>
      </c>
      <c r="L1070" t="s">
        <v>601</v>
      </c>
    </row>
    <row r="1071" spans="1:12" x14ac:dyDescent="0.2">
      <c r="A1071" t="s">
        <v>693</v>
      </c>
      <c r="B1071" t="s">
        <v>603</v>
      </c>
      <c r="C1071" t="s">
        <v>604</v>
      </c>
      <c r="D1071" s="91">
        <v>4051018</v>
      </c>
      <c r="E1071" t="s">
        <v>1985</v>
      </c>
      <c r="F1071" t="s">
        <v>5</v>
      </c>
      <c r="G1071">
        <v>8</v>
      </c>
      <c r="H1071">
        <v>5.29</v>
      </c>
      <c r="J1071" t="s">
        <v>693</v>
      </c>
      <c r="K1071" t="s">
        <v>603</v>
      </c>
      <c r="L1071" t="s">
        <v>604</v>
      </c>
    </row>
    <row r="1072" spans="1:12" x14ac:dyDescent="0.2">
      <c r="A1072" t="s">
        <v>693</v>
      </c>
      <c r="B1072" t="s">
        <v>603</v>
      </c>
      <c r="C1072" t="s">
        <v>601</v>
      </c>
      <c r="D1072" s="91" t="s">
        <v>1986</v>
      </c>
      <c r="E1072" t="s">
        <v>1987</v>
      </c>
      <c r="F1072" t="s">
        <v>5</v>
      </c>
      <c r="G1072">
        <v>5</v>
      </c>
      <c r="H1072">
        <v>3.5</v>
      </c>
      <c r="J1072" t="s">
        <v>693</v>
      </c>
      <c r="K1072" t="s">
        <v>603</v>
      </c>
      <c r="L1072" t="s">
        <v>601</v>
      </c>
    </row>
    <row r="1073" spans="1:12" x14ac:dyDescent="0.2">
      <c r="A1073" t="s">
        <v>693</v>
      </c>
      <c r="B1073" t="s">
        <v>603</v>
      </c>
      <c r="C1073" t="s">
        <v>601</v>
      </c>
      <c r="D1073" s="91" t="s">
        <v>1988</v>
      </c>
      <c r="E1073" t="s">
        <v>1989</v>
      </c>
      <c r="F1073" t="s">
        <v>5</v>
      </c>
      <c r="G1073">
        <v>5</v>
      </c>
      <c r="H1073">
        <v>3.5</v>
      </c>
      <c r="J1073" t="s">
        <v>693</v>
      </c>
      <c r="K1073" t="s">
        <v>603</v>
      </c>
      <c r="L1073" t="s">
        <v>601</v>
      </c>
    </row>
    <row r="1075" spans="1:12" x14ac:dyDescent="0.2">
      <c r="D1075" s="91" t="s">
        <v>1990</v>
      </c>
    </row>
    <row r="1076" spans="1:12" x14ac:dyDescent="0.2">
      <c r="D1076" s="91" t="s">
        <v>1991</v>
      </c>
    </row>
    <row r="1077" spans="1:12" x14ac:dyDescent="0.2">
      <c r="A1077" t="s">
        <v>693</v>
      </c>
      <c r="C1077" t="s">
        <v>610</v>
      </c>
      <c r="D1077" s="91" t="s">
        <v>508</v>
      </c>
      <c r="E1077" t="s">
        <v>320</v>
      </c>
      <c r="F1077" t="s">
        <v>88</v>
      </c>
      <c r="G1077">
        <v>12</v>
      </c>
      <c r="H1077">
        <v>4.45</v>
      </c>
      <c r="J1077" t="s">
        <v>693</v>
      </c>
      <c r="L1077" t="s">
        <v>610</v>
      </c>
    </row>
    <row r="1078" spans="1:12" x14ac:dyDescent="0.2">
      <c r="A1078" t="s">
        <v>693</v>
      </c>
      <c r="C1078" t="s">
        <v>610</v>
      </c>
      <c r="D1078" s="91" t="s">
        <v>509</v>
      </c>
      <c r="E1078" t="s">
        <v>321</v>
      </c>
      <c r="F1078" t="s">
        <v>88</v>
      </c>
      <c r="G1078">
        <v>12</v>
      </c>
      <c r="H1078">
        <v>3.45</v>
      </c>
      <c r="J1078" t="s">
        <v>693</v>
      </c>
      <c r="L1078" t="s">
        <v>610</v>
      </c>
    </row>
    <row r="1079" spans="1:12" x14ac:dyDescent="0.2">
      <c r="A1079" t="s">
        <v>693</v>
      </c>
      <c r="C1079" t="s">
        <v>610</v>
      </c>
      <c r="D1079" s="91" t="s">
        <v>1992</v>
      </c>
      <c r="E1079" t="s">
        <v>1993</v>
      </c>
      <c r="F1079" t="s">
        <v>88</v>
      </c>
      <c r="G1079">
        <v>12</v>
      </c>
      <c r="H1079">
        <v>3.45</v>
      </c>
      <c r="J1079" t="s">
        <v>693</v>
      </c>
      <c r="L1079" t="s">
        <v>610</v>
      </c>
    </row>
    <row r="1080" spans="1:12" x14ac:dyDescent="0.2">
      <c r="A1080" t="s">
        <v>693</v>
      </c>
      <c r="C1080" t="s">
        <v>608</v>
      </c>
      <c r="D1080" s="91" t="s">
        <v>510</v>
      </c>
      <c r="E1080" t="s">
        <v>187</v>
      </c>
      <c r="F1080" t="s">
        <v>88</v>
      </c>
      <c r="G1080">
        <v>12</v>
      </c>
      <c r="H1080">
        <v>2.95</v>
      </c>
      <c r="J1080" t="s">
        <v>693</v>
      </c>
      <c r="L1080" t="s">
        <v>608</v>
      </c>
    </row>
    <row r="1081" spans="1:12" x14ac:dyDescent="0.2">
      <c r="A1081" t="s">
        <v>693</v>
      </c>
      <c r="C1081" t="s">
        <v>608</v>
      </c>
      <c r="D1081" s="91" t="s">
        <v>511</v>
      </c>
      <c r="E1081" t="s">
        <v>188</v>
      </c>
      <c r="F1081" t="s">
        <v>88</v>
      </c>
      <c r="G1081">
        <v>12</v>
      </c>
      <c r="H1081">
        <v>2.95</v>
      </c>
      <c r="J1081" t="s">
        <v>693</v>
      </c>
      <c r="L1081" t="s">
        <v>608</v>
      </c>
    </row>
    <row r="1082" spans="1:12" x14ac:dyDescent="0.2">
      <c r="A1082" t="s">
        <v>693</v>
      </c>
      <c r="C1082" t="s">
        <v>608</v>
      </c>
      <c r="D1082" s="91" t="s">
        <v>512</v>
      </c>
      <c r="E1082" t="s">
        <v>189</v>
      </c>
      <c r="F1082" t="s">
        <v>88</v>
      </c>
      <c r="G1082">
        <v>12</v>
      </c>
      <c r="H1082">
        <v>2.95</v>
      </c>
      <c r="J1082" t="s">
        <v>693</v>
      </c>
      <c r="L1082" t="s">
        <v>608</v>
      </c>
    </row>
    <row r="1083" spans="1:12" x14ac:dyDescent="0.2">
      <c r="A1083" t="s">
        <v>693</v>
      </c>
      <c r="C1083" t="s">
        <v>608</v>
      </c>
      <c r="D1083" s="91" t="s">
        <v>513</v>
      </c>
      <c r="E1083" t="s">
        <v>190</v>
      </c>
      <c r="F1083" t="s">
        <v>88</v>
      </c>
      <c r="G1083">
        <v>12</v>
      </c>
      <c r="H1083">
        <v>2.95</v>
      </c>
      <c r="J1083" t="s">
        <v>693</v>
      </c>
      <c r="L1083" t="s">
        <v>608</v>
      </c>
    </row>
    <row r="1084" spans="1:12" x14ac:dyDescent="0.2">
      <c r="A1084" t="s">
        <v>693</v>
      </c>
      <c r="C1084" t="s">
        <v>608</v>
      </c>
      <c r="D1084" s="91" t="s">
        <v>514</v>
      </c>
      <c r="E1084" t="s">
        <v>322</v>
      </c>
      <c r="F1084" t="s">
        <v>88</v>
      </c>
      <c r="G1084">
        <v>12</v>
      </c>
      <c r="H1084">
        <v>2.95</v>
      </c>
      <c r="J1084" t="s">
        <v>693</v>
      </c>
      <c r="L1084" t="s">
        <v>608</v>
      </c>
    </row>
    <row r="1085" spans="1:12" x14ac:dyDescent="0.2">
      <c r="A1085" t="s">
        <v>693</v>
      </c>
      <c r="C1085" t="s">
        <v>608</v>
      </c>
      <c r="D1085" s="91" t="s">
        <v>1994</v>
      </c>
      <c r="E1085" t="s">
        <v>1995</v>
      </c>
      <c r="F1085" t="s">
        <v>88</v>
      </c>
      <c r="G1085">
        <v>12</v>
      </c>
      <c r="H1085">
        <v>2.95</v>
      </c>
      <c r="J1085" t="s">
        <v>693</v>
      </c>
      <c r="L1085" t="s">
        <v>608</v>
      </c>
    </row>
    <row r="1086" spans="1:12" x14ac:dyDescent="0.2">
      <c r="A1086" t="s">
        <v>693</v>
      </c>
      <c r="C1086" t="s">
        <v>608</v>
      </c>
      <c r="D1086" s="91" t="s">
        <v>1996</v>
      </c>
      <c r="E1086" t="s">
        <v>1997</v>
      </c>
      <c r="F1086" t="s">
        <v>88</v>
      </c>
      <c r="G1086">
        <v>12</v>
      </c>
      <c r="H1086">
        <v>2.95</v>
      </c>
      <c r="J1086" t="s">
        <v>693</v>
      </c>
      <c r="L1086" t="s">
        <v>608</v>
      </c>
    </row>
    <row r="1087" spans="1:12" x14ac:dyDescent="0.2">
      <c r="A1087" t="s">
        <v>693</v>
      </c>
      <c r="C1087" t="s">
        <v>608</v>
      </c>
      <c r="D1087" s="91" t="s">
        <v>1998</v>
      </c>
      <c r="E1087" t="s">
        <v>1999</v>
      </c>
      <c r="F1087" t="s">
        <v>88</v>
      </c>
      <c r="G1087">
        <v>6</v>
      </c>
      <c r="H1087">
        <v>4.95</v>
      </c>
      <c r="J1087" t="s">
        <v>693</v>
      </c>
      <c r="L1087" t="s">
        <v>608</v>
      </c>
    </row>
    <row r="1089" spans="1:12" x14ac:dyDescent="0.2">
      <c r="D1089" s="91" t="s">
        <v>2000</v>
      </c>
    </row>
    <row r="1090" spans="1:12" x14ac:dyDescent="0.2">
      <c r="A1090" t="s">
        <v>693</v>
      </c>
      <c r="B1090" t="s">
        <v>603</v>
      </c>
      <c r="C1090" t="s">
        <v>607</v>
      </c>
      <c r="D1090" s="91" t="s">
        <v>2001</v>
      </c>
      <c r="E1090" t="s">
        <v>2002</v>
      </c>
      <c r="F1090" t="s">
        <v>2003</v>
      </c>
      <c r="G1090">
        <v>12</v>
      </c>
      <c r="H1090">
        <v>3.75</v>
      </c>
      <c r="J1090" t="s">
        <v>693</v>
      </c>
      <c r="K1090" t="s">
        <v>603</v>
      </c>
      <c r="L1090" t="s">
        <v>607</v>
      </c>
    </row>
    <row r="1091" spans="1:12" x14ac:dyDescent="0.2">
      <c r="A1091" t="s">
        <v>693</v>
      </c>
      <c r="B1091" t="s">
        <v>603</v>
      </c>
      <c r="C1091" t="s">
        <v>607</v>
      </c>
      <c r="D1091" s="91" t="s">
        <v>2004</v>
      </c>
      <c r="E1091" t="s">
        <v>2005</v>
      </c>
      <c r="F1091" t="s">
        <v>2003</v>
      </c>
      <c r="G1091">
        <v>12</v>
      </c>
      <c r="H1091">
        <v>3.75</v>
      </c>
      <c r="J1091" t="s">
        <v>693</v>
      </c>
      <c r="K1091" t="s">
        <v>603</v>
      </c>
      <c r="L1091" t="s">
        <v>607</v>
      </c>
    </row>
    <row r="1092" spans="1:12" x14ac:dyDescent="0.2">
      <c r="A1092" t="s">
        <v>693</v>
      </c>
      <c r="B1092" t="s">
        <v>603</v>
      </c>
      <c r="C1092" t="s">
        <v>607</v>
      </c>
      <c r="D1092" s="91" t="s">
        <v>2006</v>
      </c>
      <c r="E1092" t="s">
        <v>2007</v>
      </c>
      <c r="F1092" t="s">
        <v>2003</v>
      </c>
      <c r="G1092">
        <v>12</v>
      </c>
      <c r="H1092">
        <v>3.75</v>
      </c>
      <c r="J1092" t="s">
        <v>693</v>
      </c>
      <c r="K1092" t="s">
        <v>603</v>
      </c>
      <c r="L1092" t="s">
        <v>607</v>
      </c>
    </row>
    <row r="1093" spans="1:12" x14ac:dyDescent="0.2">
      <c r="D1093" s="91" t="s">
        <v>191</v>
      </c>
    </row>
    <row r="1094" spans="1:12" x14ac:dyDescent="0.2">
      <c r="A1094" t="s">
        <v>693</v>
      </c>
      <c r="C1094" t="s">
        <v>610</v>
      </c>
      <c r="D1094" s="91" t="s">
        <v>2008</v>
      </c>
      <c r="E1094" t="s">
        <v>2009</v>
      </c>
      <c r="F1094" t="s">
        <v>88</v>
      </c>
      <c r="G1094">
        <v>6</v>
      </c>
      <c r="H1094">
        <v>3.3</v>
      </c>
      <c r="J1094" t="s">
        <v>693</v>
      </c>
      <c r="L1094" t="s">
        <v>610</v>
      </c>
    </row>
    <row r="1095" spans="1:12" x14ac:dyDescent="0.2">
      <c r="A1095" t="s">
        <v>693</v>
      </c>
      <c r="C1095" t="s">
        <v>607</v>
      </c>
      <c r="D1095" s="91" t="s">
        <v>2010</v>
      </c>
      <c r="E1095" t="s">
        <v>2011</v>
      </c>
      <c r="F1095" t="s">
        <v>88</v>
      </c>
      <c r="G1095">
        <v>6</v>
      </c>
      <c r="H1095">
        <v>3.3</v>
      </c>
      <c r="J1095" t="s">
        <v>693</v>
      </c>
      <c r="L1095" t="s">
        <v>607</v>
      </c>
    </row>
    <row r="1096" spans="1:12" x14ac:dyDescent="0.2">
      <c r="A1096" t="s">
        <v>693</v>
      </c>
      <c r="C1096" t="s">
        <v>610</v>
      </c>
      <c r="D1096" s="91" t="s">
        <v>2012</v>
      </c>
      <c r="E1096" t="s">
        <v>2009</v>
      </c>
      <c r="F1096" t="s">
        <v>88</v>
      </c>
      <c r="G1096">
        <v>6</v>
      </c>
      <c r="H1096">
        <v>4.5</v>
      </c>
      <c r="J1096" t="s">
        <v>693</v>
      </c>
      <c r="L1096" t="s">
        <v>610</v>
      </c>
    </row>
    <row r="1097" spans="1:12" x14ac:dyDescent="0.2">
      <c r="A1097" t="s">
        <v>693</v>
      </c>
      <c r="C1097" t="s">
        <v>607</v>
      </c>
      <c r="D1097" s="91" t="s">
        <v>2013</v>
      </c>
      <c r="E1097" t="s">
        <v>2014</v>
      </c>
      <c r="F1097" t="s">
        <v>88</v>
      </c>
      <c r="G1097">
        <v>6</v>
      </c>
      <c r="H1097">
        <v>3.95</v>
      </c>
      <c r="J1097" t="s">
        <v>693</v>
      </c>
      <c r="L1097" t="s">
        <v>607</v>
      </c>
    </row>
    <row r="1098" spans="1:12" x14ac:dyDescent="0.2">
      <c r="A1098" t="s">
        <v>693</v>
      </c>
      <c r="C1098" t="s">
        <v>607</v>
      </c>
      <c r="D1098" s="91" t="s">
        <v>2015</v>
      </c>
      <c r="E1098" t="s">
        <v>2016</v>
      </c>
      <c r="F1098" t="s">
        <v>88</v>
      </c>
      <c r="G1098">
        <v>6</v>
      </c>
      <c r="H1098">
        <v>4.75</v>
      </c>
      <c r="J1098" t="s">
        <v>693</v>
      </c>
      <c r="L1098" t="s">
        <v>607</v>
      </c>
    </row>
    <row r="1099" spans="1:12" x14ac:dyDescent="0.2">
      <c r="A1099" t="s">
        <v>693</v>
      </c>
      <c r="C1099" t="s">
        <v>607</v>
      </c>
      <c r="D1099" s="91" t="s">
        <v>2017</v>
      </c>
      <c r="E1099" t="s">
        <v>2018</v>
      </c>
      <c r="F1099" t="s">
        <v>88</v>
      </c>
      <c r="G1099">
        <v>6</v>
      </c>
      <c r="H1099">
        <v>3.75</v>
      </c>
      <c r="J1099" t="s">
        <v>693</v>
      </c>
      <c r="L1099" t="s">
        <v>607</v>
      </c>
    </row>
    <row r="1100" spans="1:12" x14ac:dyDescent="0.2">
      <c r="A1100" t="s">
        <v>693</v>
      </c>
      <c r="C1100" t="s">
        <v>607</v>
      </c>
      <c r="D1100" s="91" t="s">
        <v>671</v>
      </c>
      <c r="E1100" t="s">
        <v>672</v>
      </c>
      <c r="F1100" t="s">
        <v>88</v>
      </c>
      <c r="G1100">
        <v>6</v>
      </c>
      <c r="H1100">
        <v>4.45</v>
      </c>
      <c r="J1100" t="s">
        <v>693</v>
      </c>
      <c r="L1100" t="s">
        <v>607</v>
      </c>
    </row>
    <row r="1101" spans="1:12" x14ac:dyDescent="0.2">
      <c r="A1101" t="s">
        <v>693</v>
      </c>
      <c r="C1101" t="s">
        <v>608</v>
      </c>
      <c r="D1101" s="91" t="s">
        <v>2019</v>
      </c>
      <c r="E1101" t="s">
        <v>2020</v>
      </c>
      <c r="F1101" t="s">
        <v>88</v>
      </c>
      <c r="G1101">
        <v>6</v>
      </c>
      <c r="H1101">
        <v>7.45</v>
      </c>
      <c r="J1101" t="s">
        <v>693</v>
      </c>
      <c r="L1101" t="s">
        <v>608</v>
      </c>
    </row>
    <row r="1102" spans="1:12" x14ac:dyDescent="0.2">
      <c r="A1102" t="s">
        <v>693</v>
      </c>
      <c r="C1102" t="s">
        <v>1399</v>
      </c>
      <c r="D1102" s="91" t="s">
        <v>2021</v>
      </c>
      <c r="E1102" t="s">
        <v>2022</v>
      </c>
      <c r="F1102" t="s">
        <v>88</v>
      </c>
      <c r="G1102">
        <v>6</v>
      </c>
      <c r="H1102">
        <v>4.45</v>
      </c>
      <c r="J1102" t="s">
        <v>693</v>
      </c>
      <c r="L1102" t="s">
        <v>1399</v>
      </c>
    </row>
    <row r="1103" spans="1:12" x14ac:dyDescent="0.2">
      <c r="A1103" t="s">
        <v>693</v>
      </c>
      <c r="C1103" t="s">
        <v>608</v>
      </c>
      <c r="D1103" s="91" t="s">
        <v>2023</v>
      </c>
      <c r="E1103" t="s">
        <v>2024</v>
      </c>
      <c r="F1103" t="s">
        <v>88</v>
      </c>
      <c r="G1103">
        <v>6</v>
      </c>
      <c r="H1103">
        <v>4.95</v>
      </c>
      <c r="J1103" t="s">
        <v>693</v>
      </c>
      <c r="L1103" t="s">
        <v>608</v>
      </c>
    </row>
    <row r="1104" spans="1:12" x14ac:dyDescent="0.2">
      <c r="A1104" t="s">
        <v>693</v>
      </c>
      <c r="C1104" t="s">
        <v>608</v>
      </c>
      <c r="D1104" s="91" t="s">
        <v>2025</v>
      </c>
      <c r="E1104" t="s">
        <v>2026</v>
      </c>
      <c r="F1104" t="s">
        <v>88</v>
      </c>
      <c r="G1104">
        <v>6</v>
      </c>
      <c r="H1104">
        <v>8.9499999999999993</v>
      </c>
      <c r="J1104" t="s">
        <v>693</v>
      </c>
      <c r="L1104" t="s">
        <v>608</v>
      </c>
    </row>
    <row r="1105" spans="1:12" x14ac:dyDescent="0.2">
      <c r="A1105" t="s">
        <v>693</v>
      </c>
      <c r="C1105" t="s">
        <v>608</v>
      </c>
      <c r="D1105" s="91" t="s">
        <v>2027</v>
      </c>
      <c r="E1105" t="s">
        <v>2028</v>
      </c>
      <c r="F1105" t="s">
        <v>88</v>
      </c>
      <c r="G1105">
        <v>6</v>
      </c>
      <c r="H1105">
        <v>6.45</v>
      </c>
      <c r="J1105" t="s">
        <v>693</v>
      </c>
      <c r="L1105" t="s">
        <v>608</v>
      </c>
    </row>
    <row r="1106" spans="1:12" x14ac:dyDescent="0.2">
      <c r="A1106" t="s">
        <v>693</v>
      </c>
      <c r="C1106" t="s">
        <v>608</v>
      </c>
      <c r="D1106" s="91" t="s">
        <v>2029</v>
      </c>
      <c r="E1106" t="s">
        <v>2030</v>
      </c>
      <c r="F1106" t="s">
        <v>88</v>
      </c>
      <c r="G1106">
        <v>6</v>
      </c>
      <c r="H1106">
        <v>5.45</v>
      </c>
      <c r="J1106" t="s">
        <v>693</v>
      </c>
      <c r="L1106" t="s">
        <v>608</v>
      </c>
    </row>
    <row r="1107" spans="1:12" x14ac:dyDescent="0.2">
      <c r="A1107" t="s">
        <v>693</v>
      </c>
      <c r="C1107" t="s">
        <v>610</v>
      </c>
      <c r="D1107" s="91" t="s">
        <v>2031</v>
      </c>
      <c r="E1107" t="s">
        <v>2032</v>
      </c>
      <c r="F1107" t="s">
        <v>88</v>
      </c>
      <c r="G1107">
        <v>6</v>
      </c>
      <c r="H1107">
        <v>4.95</v>
      </c>
      <c r="J1107" t="s">
        <v>693</v>
      </c>
      <c r="L1107" t="s">
        <v>610</v>
      </c>
    </row>
    <row r="1108" spans="1:12" x14ac:dyDescent="0.2">
      <c r="A1108" t="s">
        <v>693</v>
      </c>
      <c r="C1108" t="s">
        <v>610</v>
      </c>
      <c r="D1108" s="91" t="s">
        <v>2033</v>
      </c>
      <c r="E1108" t="s">
        <v>2034</v>
      </c>
      <c r="F1108" t="s">
        <v>88</v>
      </c>
      <c r="G1108">
        <v>6</v>
      </c>
      <c r="H1108">
        <v>4.95</v>
      </c>
      <c r="J1108" t="s">
        <v>693</v>
      </c>
      <c r="L1108" t="s">
        <v>610</v>
      </c>
    </row>
    <row r="1109" spans="1:12" x14ac:dyDescent="0.2">
      <c r="C1109" t="s">
        <v>607</v>
      </c>
      <c r="D1109" s="91" t="s">
        <v>2035</v>
      </c>
      <c r="E1109" t="s">
        <v>2036</v>
      </c>
      <c r="F1109" t="s">
        <v>88</v>
      </c>
      <c r="G1109">
        <v>6</v>
      </c>
      <c r="H1109">
        <v>7.75</v>
      </c>
      <c r="L1109" t="s">
        <v>607</v>
      </c>
    </row>
    <row r="1110" spans="1:12" x14ac:dyDescent="0.2">
      <c r="C1110" t="s">
        <v>607</v>
      </c>
      <c r="D1110" s="91" t="s">
        <v>2037</v>
      </c>
      <c r="E1110" t="s">
        <v>2038</v>
      </c>
      <c r="F1110" t="s">
        <v>88</v>
      </c>
      <c r="G1110">
        <v>6</v>
      </c>
      <c r="H1110">
        <v>7.75</v>
      </c>
      <c r="L1110" t="s">
        <v>607</v>
      </c>
    </row>
    <row r="1111" spans="1:12" x14ac:dyDescent="0.2">
      <c r="A1111" t="s">
        <v>693</v>
      </c>
      <c r="C1111" t="s">
        <v>608</v>
      </c>
      <c r="D1111" s="91" t="s">
        <v>515</v>
      </c>
      <c r="E1111" t="s">
        <v>2039</v>
      </c>
      <c r="F1111" t="s">
        <v>88</v>
      </c>
      <c r="G1111">
        <v>6</v>
      </c>
      <c r="H1111">
        <v>5.45</v>
      </c>
      <c r="J1111" t="s">
        <v>693</v>
      </c>
      <c r="L1111" t="s">
        <v>608</v>
      </c>
    </row>
    <row r="1112" spans="1:12" x14ac:dyDescent="0.2">
      <c r="A1112" t="s">
        <v>693</v>
      </c>
      <c r="C1112" t="s">
        <v>608</v>
      </c>
      <c r="D1112" s="91" t="s">
        <v>516</v>
      </c>
      <c r="E1112" t="s">
        <v>192</v>
      </c>
      <c r="F1112" t="s">
        <v>88</v>
      </c>
      <c r="G1112">
        <v>6</v>
      </c>
      <c r="H1112">
        <v>3.9</v>
      </c>
      <c r="J1112" t="s">
        <v>693</v>
      </c>
      <c r="L1112" t="s">
        <v>608</v>
      </c>
    </row>
    <row r="1113" spans="1:12" x14ac:dyDescent="0.2">
      <c r="A1113" t="s">
        <v>693</v>
      </c>
      <c r="C1113" t="s">
        <v>608</v>
      </c>
      <c r="D1113" s="91" t="s">
        <v>589</v>
      </c>
      <c r="E1113" t="s">
        <v>596</v>
      </c>
      <c r="F1113" t="s">
        <v>88</v>
      </c>
      <c r="G1113">
        <v>6</v>
      </c>
      <c r="H1113">
        <v>3.45</v>
      </c>
      <c r="J1113" t="s">
        <v>693</v>
      </c>
      <c r="L1113" t="s">
        <v>608</v>
      </c>
    </row>
    <row r="1114" spans="1:12" x14ac:dyDescent="0.2">
      <c r="A1114" t="s">
        <v>693</v>
      </c>
      <c r="C1114" t="s">
        <v>608</v>
      </c>
      <c r="D1114" s="91" t="s">
        <v>687</v>
      </c>
      <c r="E1114" t="s">
        <v>686</v>
      </c>
      <c r="F1114" t="s">
        <v>88</v>
      </c>
      <c r="G1114">
        <v>6</v>
      </c>
      <c r="H1114">
        <v>2.75</v>
      </c>
      <c r="J1114" t="s">
        <v>693</v>
      </c>
      <c r="L1114" t="s">
        <v>608</v>
      </c>
    </row>
    <row r="1115" spans="1:12" x14ac:dyDescent="0.2">
      <c r="B1115" t="s">
        <v>603</v>
      </c>
      <c r="C1115" t="s">
        <v>601</v>
      </c>
      <c r="D1115" s="91" t="s">
        <v>2040</v>
      </c>
      <c r="E1115" t="s">
        <v>323</v>
      </c>
      <c r="F1115" t="s">
        <v>6</v>
      </c>
      <c r="G1115">
        <v>5</v>
      </c>
      <c r="H1115">
        <v>3.5</v>
      </c>
      <c r="K1115" t="s">
        <v>603</v>
      </c>
      <c r="L1115" t="s">
        <v>601</v>
      </c>
    </row>
    <row r="1116" spans="1:12" x14ac:dyDescent="0.2">
      <c r="B1116" t="s">
        <v>603</v>
      </c>
      <c r="C1116" t="s">
        <v>601</v>
      </c>
      <c r="D1116" s="91" t="s">
        <v>673</v>
      </c>
      <c r="E1116" t="s">
        <v>323</v>
      </c>
      <c r="F1116" t="s">
        <v>6</v>
      </c>
      <c r="G1116">
        <v>5</v>
      </c>
      <c r="H1116">
        <v>3.2</v>
      </c>
      <c r="K1116" t="s">
        <v>603</v>
      </c>
      <c r="L1116" t="s">
        <v>601</v>
      </c>
    </row>
    <row r="1117" spans="1:12" x14ac:dyDescent="0.2">
      <c r="B1117" t="s">
        <v>603</v>
      </c>
      <c r="C1117" t="s">
        <v>601</v>
      </c>
      <c r="D1117" s="91" t="s">
        <v>2041</v>
      </c>
      <c r="E1117" t="s">
        <v>2042</v>
      </c>
      <c r="F1117" t="s">
        <v>6</v>
      </c>
      <c r="G1117">
        <v>5</v>
      </c>
      <c r="H1117">
        <v>3.2</v>
      </c>
      <c r="K1117" t="s">
        <v>603</v>
      </c>
      <c r="L1117" t="s">
        <v>601</v>
      </c>
    </row>
    <row r="1118" spans="1:12" x14ac:dyDescent="0.2">
      <c r="B1118" t="s">
        <v>603</v>
      </c>
      <c r="C1118" t="s">
        <v>601</v>
      </c>
      <c r="D1118" s="91" t="s">
        <v>2043</v>
      </c>
      <c r="E1118" t="s">
        <v>2042</v>
      </c>
      <c r="F1118" t="s">
        <v>6</v>
      </c>
      <c r="G1118">
        <v>5</v>
      </c>
      <c r="H1118">
        <v>3.6</v>
      </c>
      <c r="K1118" t="s">
        <v>603</v>
      </c>
      <c r="L1118" t="s">
        <v>601</v>
      </c>
    </row>
    <row r="1119" spans="1:12" x14ac:dyDescent="0.2">
      <c r="B1119" t="s">
        <v>603</v>
      </c>
      <c r="C1119" t="s">
        <v>601</v>
      </c>
      <c r="D1119" s="91" t="s">
        <v>2044</v>
      </c>
      <c r="E1119" t="s">
        <v>2045</v>
      </c>
      <c r="F1119" t="s">
        <v>6</v>
      </c>
      <c r="G1119">
        <v>5</v>
      </c>
      <c r="H1119">
        <v>2.9</v>
      </c>
      <c r="K1119" t="s">
        <v>603</v>
      </c>
      <c r="L1119" t="s">
        <v>601</v>
      </c>
    </row>
    <row r="1120" spans="1:12" x14ac:dyDescent="0.2">
      <c r="B1120" t="s">
        <v>603</v>
      </c>
      <c r="C1120" t="s">
        <v>601</v>
      </c>
      <c r="D1120" s="91" t="s">
        <v>2046</v>
      </c>
      <c r="E1120" t="s">
        <v>2045</v>
      </c>
      <c r="F1120" t="s">
        <v>6</v>
      </c>
      <c r="G1120">
        <v>5</v>
      </c>
      <c r="H1120">
        <v>3.7</v>
      </c>
      <c r="K1120" t="s">
        <v>603</v>
      </c>
      <c r="L1120" t="s">
        <v>601</v>
      </c>
    </row>
    <row r="1121" spans="1:12" x14ac:dyDescent="0.2">
      <c r="C1121" t="s">
        <v>601</v>
      </c>
      <c r="D1121" s="91" t="s">
        <v>2047</v>
      </c>
      <c r="E1121" t="s">
        <v>2048</v>
      </c>
      <c r="F1121" t="s">
        <v>97</v>
      </c>
      <c r="G1121">
        <v>5</v>
      </c>
      <c r="H1121">
        <v>3.2</v>
      </c>
      <c r="L1121" t="s">
        <v>601</v>
      </c>
    </row>
    <row r="1122" spans="1:12" x14ac:dyDescent="0.2">
      <c r="C1122" t="s">
        <v>601</v>
      </c>
      <c r="D1122" s="91" t="s">
        <v>2049</v>
      </c>
      <c r="E1122" t="s">
        <v>193</v>
      </c>
      <c r="F1122" t="s">
        <v>97</v>
      </c>
      <c r="G1122">
        <v>5</v>
      </c>
      <c r="H1122">
        <v>3.5</v>
      </c>
      <c r="L1122" t="s">
        <v>601</v>
      </c>
    </row>
    <row r="1123" spans="1:12" x14ac:dyDescent="0.2">
      <c r="B1123" t="s">
        <v>603</v>
      </c>
      <c r="C1123" t="s">
        <v>601</v>
      </c>
      <c r="D1123" s="91" t="s">
        <v>674</v>
      </c>
      <c r="E1123" t="s">
        <v>193</v>
      </c>
      <c r="F1123" t="s">
        <v>97</v>
      </c>
      <c r="G1123">
        <v>5</v>
      </c>
      <c r="H1123">
        <v>4</v>
      </c>
      <c r="K1123" t="s">
        <v>603</v>
      </c>
      <c r="L1123" t="s">
        <v>601</v>
      </c>
    </row>
    <row r="1124" spans="1:12" x14ac:dyDescent="0.2">
      <c r="C1124" t="s">
        <v>601</v>
      </c>
      <c r="D1124" s="91" t="s">
        <v>2050</v>
      </c>
      <c r="E1124" t="s">
        <v>596</v>
      </c>
      <c r="F1124" t="s">
        <v>97</v>
      </c>
      <c r="G1124">
        <v>5</v>
      </c>
      <c r="H1124">
        <v>3.5</v>
      </c>
      <c r="L1124" t="s">
        <v>601</v>
      </c>
    </row>
    <row r="1125" spans="1:12" x14ac:dyDescent="0.2">
      <c r="B1125" t="s">
        <v>603</v>
      </c>
      <c r="C1125" t="s">
        <v>601</v>
      </c>
      <c r="D1125" s="91" t="s">
        <v>2051</v>
      </c>
      <c r="E1125" t="s">
        <v>596</v>
      </c>
      <c r="F1125" t="s">
        <v>97</v>
      </c>
      <c r="G1125">
        <v>5</v>
      </c>
      <c r="H1125">
        <v>4</v>
      </c>
      <c r="K1125" t="s">
        <v>603</v>
      </c>
      <c r="L1125" t="s">
        <v>601</v>
      </c>
    </row>
    <row r="1126" spans="1:12" x14ac:dyDescent="0.2">
      <c r="C1126" t="s">
        <v>601</v>
      </c>
      <c r="D1126" s="91" t="s">
        <v>2052</v>
      </c>
      <c r="E1126" t="s">
        <v>2053</v>
      </c>
      <c r="F1126" t="s">
        <v>97</v>
      </c>
      <c r="G1126">
        <v>5</v>
      </c>
      <c r="H1126">
        <v>2.9</v>
      </c>
      <c r="L1126" t="s">
        <v>601</v>
      </c>
    </row>
    <row r="1127" spans="1:12" x14ac:dyDescent="0.2">
      <c r="B1127" t="s">
        <v>603</v>
      </c>
      <c r="C1127" t="s">
        <v>601</v>
      </c>
      <c r="D1127" s="91" t="s">
        <v>2054</v>
      </c>
      <c r="E1127" t="s">
        <v>2053</v>
      </c>
      <c r="F1127" t="s">
        <v>97</v>
      </c>
      <c r="G1127">
        <v>5</v>
      </c>
      <c r="H1127">
        <v>3.1</v>
      </c>
      <c r="K1127" t="s">
        <v>603</v>
      </c>
      <c r="L1127" t="s">
        <v>601</v>
      </c>
    </row>
    <row r="1128" spans="1:12" x14ac:dyDescent="0.2">
      <c r="B1128" t="s">
        <v>603</v>
      </c>
      <c r="C1128" t="s">
        <v>601</v>
      </c>
      <c r="D1128" s="91" t="s">
        <v>2055</v>
      </c>
      <c r="E1128" t="s">
        <v>2056</v>
      </c>
      <c r="F1128" t="s">
        <v>101</v>
      </c>
      <c r="G1128">
        <v>5</v>
      </c>
      <c r="H1128">
        <v>5.5</v>
      </c>
      <c r="K1128" t="s">
        <v>603</v>
      </c>
      <c r="L1128" t="s">
        <v>601</v>
      </c>
    </row>
    <row r="1129" spans="1:12" x14ac:dyDescent="0.2">
      <c r="A1129" t="s">
        <v>693</v>
      </c>
      <c r="B1129" t="s">
        <v>603</v>
      </c>
      <c r="C1129" t="s">
        <v>601</v>
      </c>
      <c r="D1129" s="91" t="s">
        <v>2057</v>
      </c>
      <c r="E1129" t="s">
        <v>2056</v>
      </c>
      <c r="F1129" t="s">
        <v>101</v>
      </c>
      <c r="G1129">
        <v>5</v>
      </c>
      <c r="H1129">
        <v>5.7</v>
      </c>
      <c r="J1129" t="s">
        <v>693</v>
      </c>
      <c r="K1129" t="s">
        <v>603</v>
      </c>
      <c r="L1129" t="s">
        <v>601</v>
      </c>
    </row>
    <row r="1130" spans="1:12" x14ac:dyDescent="0.2">
      <c r="B1130" t="s">
        <v>603</v>
      </c>
      <c r="C1130" t="s">
        <v>601</v>
      </c>
      <c r="D1130" s="91" t="s">
        <v>2058</v>
      </c>
      <c r="E1130" t="s">
        <v>2059</v>
      </c>
      <c r="F1130" t="s">
        <v>97</v>
      </c>
      <c r="G1130">
        <v>5</v>
      </c>
      <c r="H1130">
        <v>4.3</v>
      </c>
      <c r="K1130" t="s">
        <v>603</v>
      </c>
      <c r="L1130" t="s">
        <v>601</v>
      </c>
    </row>
    <row r="1131" spans="1:12" x14ac:dyDescent="0.2">
      <c r="A1131" t="s">
        <v>693</v>
      </c>
      <c r="B1131" t="s">
        <v>603</v>
      </c>
      <c r="C1131" t="s">
        <v>601</v>
      </c>
      <c r="D1131" s="91" t="s">
        <v>2060</v>
      </c>
      <c r="E1131" t="s">
        <v>2061</v>
      </c>
      <c r="F1131" t="s">
        <v>6</v>
      </c>
      <c r="G1131">
        <v>5</v>
      </c>
      <c r="H1131">
        <v>3.5</v>
      </c>
      <c r="J1131" t="s">
        <v>693</v>
      </c>
      <c r="K1131" t="s">
        <v>603</v>
      </c>
      <c r="L1131" t="s">
        <v>601</v>
      </c>
    </row>
    <row r="1132" spans="1:12" x14ac:dyDescent="0.2">
      <c r="A1132" t="s">
        <v>693</v>
      </c>
      <c r="C1132" t="s">
        <v>606</v>
      </c>
      <c r="D1132" s="91" t="s">
        <v>517</v>
      </c>
      <c r="E1132" t="s">
        <v>194</v>
      </c>
      <c r="F1132" t="s">
        <v>101</v>
      </c>
      <c r="G1132">
        <v>6</v>
      </c>
      <c r="H1132">
        <v>3.69</v>
      </c>
      <c r="J1132" t="s">
        <v>693</v>
      </c>
      <c r="L1132" t="s">
        <v>606</v>
      </c>
    </row>
    <row r="1133" spans="1:12" x14ac:dyDescent="0.2">
      <c r="A1133" t="s">
        <v>693</v>
      </c>
      <c r="C1133" t="s">
        <v>606</v>
      </c>
      <c r="D1133" s="91" t="s">
        <v>518</v>
      </c>
      <c r="E1133" t="s">
        <v>195</v>
      </c>
      <c r="F1133" t="s">
        <v>101</v>
      </c>
      <c r="G1133">
        <v>6</v>
      </c>
      <c r="H1133">
        <v>3.99</v>
      </c>
      <c r="J1133" t="s">
        <v>693</v>
      </c>
      <c r="L1133" t="s">
        <v>606</v>
      </c>
    </row>
    <row r="1134" spans="1:12" x14ac:dyDescent="0.2">
      <c r="A1134" t="s">
        <v>693</v>
      </c>
      <c r="C1134" t="s">
        <v>606</v>
      </c>
      <c r="D1134" s="91" t="s">
        <v>2062</v>
      </c>
      <c r="E1134" t="s">
        <v>2063</v>
      </c>
      <c r="F1134" t="s">
        <v>249</v>
      </c>
      <c r="G1134">
        <v>6</v>
      </c>
      <c r="H1134">
        <v>2.99</v>
      </c>
      <c r="J1134" t="s">
        <v>693</v>
      </c>
      <c r="L1134" t="s">
        <v>606</v>
      </c>
    </row>
    <row r="1135" spans="1:12" x14ac:dyDescent="0.2">
      <c r="A1135" t="s">
        <v>693</v>
      </c>
      <c r="B1135" t="s">
        <v>603</v>
      </c>
      <c r="C1135" t="s">
        <v>606</v>
      </c>
      <c r="D1135" s="91" t="s">
        <v>2064</v>
      </c>
      <c r="E1135" t="s">
        <v>2065</v>
      </c>
      <c r="F1135" t="s">
        <v>101</v>
      </c>
      <c r="G1135">
        <v>6</v>
      </c>
      <c r="H1135">
        <v>3.49</v>
      </c>
      <c r="J1135" t="s">
        <v>693</v>
      </c>
      <c r="K1135" t="s">
        <v>603</v>
      </c>
      <c r="L1135" t="s">
        <v>606</v>
      </c>
    </row>
    <row r="1136" spans="1:12" x14ac:dyDescent="0.2">
      <c r="A1136" t="s">
        <v>693</v>
      </c>
      <c r="B1136" t="s">
        <v>603</v>
      </c>
      <c r="C1136" t="s">
        <v>606</v>
      </c>
      <c r="D1136" s="91" t="s">
        <v>2066</v>
      </c>
      <c r="E1136" t="s">
        <v>2067</v>
      </c>
      <c r="F1136" t="s">
        <v>101</v>
      </c>
      <c r="G1136">
        <v>6</v>
      </c>
      <c r="H1136">
        <v>4.49</v>
      </c>
      <c r="J1136" t="s">
        <v>693</v>
      </c>
      <c r="K1136" t="s">
        <v>603</v>
      </c>
      <c r="L1136" t="s">
        <v>606</v>
      </c>
    </row>
    <row r="1137" spans="1:12" x14ac:dyDescent="0.2">
      <c r="A1137" t="s">
        <v>693</v>
      </c>
      <c r="B1137" t="s">
        <v>603</v>
      </c>
      <c r="C1137" t="s">
        <v>601</v>
      </c>
      <c r="D1137" s="91" t="s">
        <v>2068</v>
      </c>
      <c r="E1137" t="s">
        <v>2069</v>
      </c>
      <c r="F1137" t="s">
        <v>249</v>
      </c>
      <c r="G1137">
        <v>5</v>
      </c>
      <c r="H1137">
        <v>3.2</v>
      </c>
      <c r="I1137" t="s">
        <v>700</v>
      </c>
      <c r="J1137" t="s">
        <v>693</v>
      </c>
      <c r="K1137" t="s">
        <v>603</v>
      </c>
      <c r="L1137" t="s">
        <v>601</v>
      </c>
    </row>
    <row r="1138" spans="1:12" x14ac:dyDescent="0.2">
      <c r="B1138" t="s">
        <v>603</v>
      </c>
      <c r="C1138" t="s">
        <v>601</v>
      </c>
      <c r="D1138" s="91" t="s">
        <v>2070</v>
      </c>
      <c r="E1138" t="s">
        <v>2071</v>
      </c>
      <c r="F1138" t="s">
        <v>97</v>
      </c>
      <c r="G1138">
        <v>6</v>
      </c>
      <c r="H1138">
        <v>3.4</v>
      </c>
      <c r="K1138" t="s">
        <v>603</v>
      </c>
      <c r="L1138" t="s">
        <v>601</v>
      </c>
    </row>
    <row r="1139" spans="1:12" x14ac:dyDescent="0.2">
      <c r="B1139" t="s">
        <v>603</v>
      </c>
      <c r="C1139" t="s">
        <v>601</v>
      </c>
      <c r="D1139" s="91" t="s">
        <v>519</v>
      </c>
      <c r="E1139" t="s">
        <v>196</v>
      </c>
      <c r="F1139" t="s">
        <v>97</v>
      </c>
      <c r="G1139">
        <v>6</v>
      </c>
      <c r="H1139">
        <v>3.4</v>
      </c>
      <c r="K1139" t="s">
        <v>603</v>
      </c>
      <c r="L1139" t="s">
        <v>601</v>
      </c>
    </row>
    <row r="1141" spans="1:12" x14ac:dyDescent="0.2">
      <c r="D1141" s="91" t="s">
        <v>2072</v>
      </c>
    </row>
    <row r="1142" spans="1:12" x14ac:dyDescent="0.2">
      <c r="A1142" t="s">
        <v>693</v>
      </c>
      <c r="C1142" t="s">
        <v>608</v>
      </c>
      <c r="D1142" s="91" t="s">
        <v>2073</v>
      </c>
      <c r="E1142" t="s">
        <v>2074</v>
      </c>
      <c r="F1142" t="s">
        <v>88</v>
      </c>
      <c r="G1142">
        <v>6</v>
      </c>
      <c r="H1142">
        <v>12.95</v>
      </c>
      <c r="J1142" t="s">
        <v>693</v>
      </c>
      <c r="L1142" t="s">
        <v>608</v>
      </c>
    </row>
    <row r="1143" spans="1:12" x14ac:dyDescent="0.2">
      <c r="A1143" t="s">
        <v>693</v>
      </c>
      <c r="C1143" t="s">
        <v>610</v>
      </c>
      <c r="D1143" s="91" t="s">
        <v>523</v>
      </c>
      <c r="E1143" t="s">
        <v>2075</v>
      </c>
      <c r="F1143" t="s">
        <v>88</v>
      </c>
      <c r="G1143">
        <v>6</v>
      </c>
      <c r="H1143">
        <v>17.95</v>
      </c>
      <c r="J1143" t="s">
        <v>693</v>
      </c>
      <c r="L1143" t="s">
        <v>610</v>
      </c>
    </row>
    <row r="1144" spans="1:12" x14ac:dyDescent="0.2">
      <c r="A1144" t="s">
        <v>693</v>
      </c>
      <c r="C1144" t="s">
        <v>610</v>
      </c>
      <c r="D1144" s="91" t="s">
        <v>2076</v>
      </c>
      <c r="E1144" t="s">
        <v>197</v>
      </c>
      <c r="F1144" t="s">
        <v>88</v>
      </c>
      <c r="G1144">
        <v>2</v>
      </c>
      <c r="H1144">
        <v>59</v>
      </c>
      <c r="J1144" t="s">
        <v>693</v>
      </c>
      <c r="L1144" t="s">
        <v>610</v>
      </c>
    </row>
    <row r="1145" spans="1:12" x14ac:dyDescent="0.2">
      <c r="A1145" t="s">
        <v>693</v>
      </c>
      <c r="C1145" t="s">
        <v>1399</v>
      </c>
      <c r="D1145" s="91" t="s">
        <v>2077</v>
      </c>
      <c r="E1145" t="s">
        <v>2078</v>
      </c>
      <c r="F1145" t="s">
        <v>88</v>
      </c>
      <c r="G1145">
        <v>6</v>
      </c>
      <c r="H1145">
        <v>12.95</v>
      </c>
      <c r="J1145" t="s">
        <v>693</v>
      </c>
      <c r="L1145" t="s">
        <v>1399</v>
      </c>
    </row>
    <row r="1146" spans="1:12" x14ac:dyDescent="0.2">
      <c r="A1146" t="s">
        <v>693</v>
      </c>
      <c r="C1146" t="s">
        <v>1399</v>
      </c>
      <c r="D1146" s="91" t="s">
        <v>2079</v>
      </c>
      <c r="E1146" t="s">
        <v>2080</v>
      </c>
      <c r="F1146" t="s">
        <v>88</v>
      </c>
      <c r="G1146">
        <v>6</v>
      </c>
      <c r="H1146">
        <v>12.95</v>
      </c>
      <c r="J1146" t="s">
        <v>693</v>
      </c>
      <c r="L1146" t="s">
        <v>1399</v>
      </c>
    </row>
    <row r="1147" spans="1:12" x14ac:dyDescent="0.2">
      <c r="B1147" t="s">
        <v>603</v>
      </c>
      <c r="C1147" t="s">
        <v>601</v>
      </c>
      <c r="D1147" s="91" t="s">
        <v>2081</v>
      </c>
      <c r="E1147" t="s">
        <v>2082</v>
      </c>
      <c r="F1147" t="s">
        <v>84</v>
      </c>
      <c r="G1147">
        <v>6</v>
      </c>
      <c r="H1147">
        <v>9.9</v>
      </c>
      <c r="K1147" t="s">
        <v>603</v>
      </c>
      <c r="L1147" t="s">
        <v>601</v>
      </c>
    </row>
    <row r="1148" spans="1:12" x14ac:dyDescent="0.2">
      <c r="A1148" t="s">
        <v>693</v>
      </c>
      <c r="C1148" t="s">
        <v>609</v>
      </c>
      <c r="D1148" s="91" t="s">
        <v>524</v>
      </c>
      <c r="E1148" t="s">
        <v>2083</v>
      </c>
      <c r="F1148" t="s">
        <v>170</v>
      </c>
      <c r="G1148">
        <v>6</v>
      </c>
      <c r="H1148">
        <v>7.49</v>
      </c>
      <c r="J1148" t="s">
        <v>693</v>
      </c>
      <c r="L1148" t="s">
        <v>609</v>
      </c>
    </row>
    <row r="1149" spans="1:12" x14ac:dyDescent="0.2">
      <c r="A1149" t="s">
        <v>693</v>
      </c>
      <c r="C1149" t="s">
        <v>606</v>
      </c>
      <c r="D1149" s="91" t="s">
        <v>2084</v>
      </c>
      <c r="E1149" t="s">
        <v>2085</v>
      </c>
      <c r="F1149" t="s">
        <v>101</v>
      </c>
      <c r="G1149">
        <v>6</v>
      </c>
      <c r="H1149">
        <v>7.79</v>
      </c>
      <c r="J1149" t="s">
        <v>693</v>
      </c>
      <c r="L1149" t="s">
        <v>606</v>
      </c>
    </row>
    <row r="1150" spans="1:12" x14ac:dyDescent="0.2">
      <c r="A1150" t="s">
        <v>693</v>
      </c>
      <c r="C1150" t="s">
        <v>606</v>
      </c>
      <c r="D1150" s="91" t="s">
        <v>2086</v>
      </c>
      <c r="E1150" t="s">
        <v>2085</v>
      </c>
      <c r="F1150" t="s">
        <v>101</v>
      </c>
      <c r="G1150">
        <v>6</v>
      </c>
      <c r="H1150">
        <v>13.69</v>
      </c>
      <c r="J1150" t="s">
        <v>693</v>
      </c>
      <c r="L1150" t="s">
        <v>606</v>
      </c>
    </row>
    <row r="1151" spans="1:12" x14ac:dyDescent="0.2">
      <c r="A1151" t="s">
        <v>693</v>
      </c>
      <c r="C1151" t="s">
        <v>606</v>
      </c>
      <c r="D1151" s="91" t="s">
        <v>526</v>
      </c>
      <c r="E1151" t="s">
        <v>2087</v>
      </c>
      <c r="F1151" t="s">
        <v>101</v>
      </c>
      <c r="G1151">
        <v>6</v>
      </c>
      <c r="H1151">
        <v>14.69</v>
      </c>
      <c r="J1151" t="s">
        <v>693</v>
      </c>
      <c r="L1151" t="s">
        <v>606</v>
      </c>
    </row>
    <row r="1152" spans="1:12" x14ac:dyDescent="0.2">
      <c r="A1152" t="s">
        <v>693</v>
      </c>
      <c r="C1152" t="s">
        <v>606</v>
      </c>
      <c r="D1152" s="91" t="s">
        <v>2088</v>
      </c>
      <c r="E1152" t="s">
        <v>2089</v>
      </c>
      <c r="F1152" t="s">
        <v>101</v>
      </c>
      <c r="G1152">
        <v>1</v>
      </c>
      <c r="H1152">
        <v>106.9</v>
      </c>
      <c r="J1152" t="s">
        <v>693</v>
      </c>
      <c r="L1152" t="s">
        <v>606</v>
      </c>
    </row>
    <row r="1153" spans="1:12" x14ac:dyDescent="0.2">
      <c r="A1153" t="s">
        <v>693</v>
      </c>
      <c r="C1153" t="s">
        <v>606</v>
      </c>
      <c r="D1153" s="91" t="s">
        <v>525</v>
      </c>
      <c r="E1153" t="s">
        <v>199</v>
      </c>
      <c r="F1153" t="s">
        <v>101</v>
      </c>
      <c r="G1153">
        <v>6</v>
      </c>
      <c r="H1153">
        <v>13.69</v>
      </c>
      <c r="J1153" t="s">
        <v>693</v>
      </c>
      <c r="L1153" t="s">
        <v>606</v>
      </c>
    </row>
    <row r="1154" spans="1:12" x14ac:dyDescent="0.2">
      <c r="A1154" t="s">
        <v>693</v>
      </c>
      <c r="C1154" t="s">
        <v>606</v>
      </c>
      <c r="D1154" s="91" t="s">
        <v>2090</v>
      </c>
      <c r="E1154" t="s">
        <v>2091</v>
      </c>
      <c r="F1154" t="s">
        <v>101</v>
      </c>
      <c r="G1154">
        <v>6</v>
      </c>
      <c r="H1154">
        <v>9.39</v>
      </c>
      <c r="J1154" t="s">
        <v>693</v>
      </c>
      <c r="L1154" t="s">
        <v>606</v>
      </c>
    </row>
    <row r="1155" spans="1:12" x14ac:dyDescent="0.2">
      <c r="A1155" t="s">
        <v>693</v>
      </c>
      <c r="C1155" t="s">
        <v>606</v>
      </c>
      <c r="D1155" s="91" t="s">
        <v>2092</v>
      </c>
      <c r="E1155" t="s">
        <v>2093</v>
      </c>
      <c r="F1155" t="s">
        <v>101</v>
      </c>
      <c r="G1155">
        <v>6</v>
      </c>
      <c r="H1155">
        <v>9.39</v>
      </c>
      <c r="J1155" t="s">
        <v>693</v>
      </c>
      <c r="L1155" t="s">
        <v>606</v>
      </c>
    </row>
    <row r="1156" spans="1:12" x14ac:dyDescent="0.2">
      <c r="A1156" t="s">
        <v>693</v>
      </c>
      <c r="C1156" t="s">
        <v>606</v>
      </c>
      <c r="D1156" s="91" t="s">
        <v>2094</v>
      </c>
      <c r="E1156" t="s">
        <v>2095</v>
      </c>
      <c r="F1156" t="s">
        <v>101</v>
      </c>
      <c r="G1156">
        <v>6</v>
      </c>
      <c r="H1156">
        <v>9.39</v>
      </c>
      <c r="J1156" t="s">
        <v>693</v>
      </c>
      <c r="L1156" t="s">
        <v>606</v>
      </c>
    </row>
    <row r="1157" spans="1:12" x14ac:dyDescent="0.2">
      <c r="A1157" t="s">
        <v>693</v>
      </c>
      <c r="C1157" t="s">
        <v>606</v>
      </c>
      <c r="D1157" s="91" t="s">
        <v>527</v>
      </c>
      <c r="E1157" t="s">
        <v>2096</v>
      </c>
      <c r="F1157" t="s">
        <v>389</v>
      </c>
      <c r="G1157">
        <v>6</v>
      </c>
      <c r="H1157">
        <v>13.5</v>
      </c>
      <c r="I1157" t="s">
        <v>700</v>
      </c>
      <c r="J1157" t="s">
        <v>693</v>
      </c>
      <c r="L1157" t="s">
        <v>606</v>
      </c>
    </row>
    <row r="1158" spans="1:12" x14ac:dyDescent="0.2">
      <c r="A1158" t="s">
        <v>693</v>
      </c>
      <c r="B1158" t="s">
        <v>603</v>
      </c>
      <c r="C1158" t="s">
        <v>606</v>
      </c>
      <c r="D1158" s="91" t="s">
        <v>2097</v>
      </c>
      <c r="E1158" t="s">
        <v>2098</v>
      </c>
      <c r="F1158" t="s">
        <v>43</v>
      </c>
      <c r="G1158">
        <v>6</v>
      </c>
      <c r="H1158">
        <v>3.99</v>
      </c>
      <c r="J1158" t="s">
        <v>693</v>
      </c>
      <c r="K1158" t="s">
        <v>603</v>
      </c>
      <c r="L1158" t="s">
        <v>606</v>
      </c>
    </row>
    <row r="1159" spans="1:12" x14ac:dyDescent="0.2">
      <c r="A1159" t="s">
        <v>693</v>
      </c>
      <c r="B1159" t="s">
        <v>603</v>
      </c>
      <c r="C1159" t="s">
        <v>601</v>
      </c>
      <c r="D1159" s="91" t="s">
        <v>2099</v>
      </c>
      <c r="E1159" t="s">
        <v>2100</v>
      </c>
      <c r="F1159" t="s">
        <v>43</v>
      </c>
      <c r="G1159">
        <v>6</v>
      </c>
      <c r="H1159">
        <v>3.9</v>
      </c>
      <c r="J1159" t="s">
        <v>693</v>
      </c>
      <c r="K1159" t="s">
        <v>603</v>
      </c>
      <c r="L1159" t="s">
        <v>601</v>
      </c>
    </row>
    <row r="1160" spans="1:12" x14ac:dyDescent="0.2">
      <c r="A1160" t="s">
        <v>693</v>
      </c>
      <c r="B1160" t="s">
        <v>603</v>
      </c>
      <c r="C1160" t="s">
        <v>601</v>
      </c>
      <c r="D1160" s="91" t="s">
        <v>2101</v>
      </c>
      <c r="E1160" t="s">
        <v>2102</v>
      </c>
      <c r="F1160" t="s">
        <v>43</v>
      </c>
      <c r="G1160">
        <v>6</v>
      </c>
      <c r="H1160">
        <v>4.5</v>
      </c>
      <c r="J1160" t="s">
        <v>693</v>
      </c>
      <c r="K1160" t="s">
        <v>603</v>
      </c>
      <c r="L1160" t="s">
        <v>601</v>
      </c>
    </row>
    <row r="1161" spans="1:12" x14ac:dyDescent="0.2">
      <c r="C1161" t="s">
        <v>601</v>
      </c>
      <c r="D1161" s="91" t="s">
        <v>528</v>
      </c>
      <c r="E1161" t="s">
        <v>200</v>
      </c>
      <c r="F1161" t="s">
        <v>69</v>
      </c>
      <c r="G1161">
        <v>6</v>
      </c>
      <c r="H1161">
        <v>4.9000000000000004</v>
      </c>
      <c r="L1161" t="s">
        <v>601</v>
      </c>
    </row>
    <row r="1162" spans="1:12" x14ac:dyDescent="0.2">
      <c r="B1162" t="s">
        <v>603</v>
      </c>
      <c r="C1162" t="s">
        <v>601</v>
      </c>
      <c r="D1162" s="91" t="s">
        <v>529</v>
      </c>
      <c r="E1162" t="s">
        <v>201</v>
      </c>
      <c r="F1162" t="s">
        <v>69</v>
      </c>
      <c r="G1162">
        <v>6</v>
      </c>
      <c r="H1162">
        <v>4.9000000000000004</v>
      </c>
      <c r="K1162" t="s">
        <v>603</v>
      </c>
      <c r="L1162" t="s">
        <v>601</v>
      </c>
    </row>
    <row r="1163" spans="1:12" x14ac:dyDescent="0.2">
      <c r="B1163" t="s">
        <v>603</v>
      </c>
      <c r="C1163" t="s">
        <v>601</v>
      </c>
      <c r="D1163" s="91" t="s">
        <v>2103</v>
      </c>
      <c r="E1163" t="s">
        <v>2104</v>
      </c>
      <c r="F1163" t="s">
        <v>69</v>
      </c>
      <c r="G1163">
        <v>6</v>
      </c>
      <c r="H1163">
        <v>4.9000000000000004</v>
      </c>
      <c r="K1163" t="s">
        <v>603</v>
      </c>
      <c r="L1163" t="s">
        <v>601</v>
      </c>
    </row>
    <row r="1164" spans="1:12" x14ac:dyDescent="0.2">
      <c r="A1164" t="s">
        <v>693</v>
      </c>
      <c r="C1164" t="s">
        <v>606</v>
      </c>
      <c r="D1164" s="91" t="s">
        <v>2105</v>
      </c>
      <c r="E1164" t="s">
        <v>2106</v>
      </c>
      <c r="F1164" t="s">
        <v>17</v>
      </c>
      <c r="G1164">
        <v>6</v>
      </c>
      <c r="H1164">
        <v>5.99</v>
      </c>
      <c r="J1164" t="s">
        <v>693</v>
      </c>
      <c r="L1164" t="s">
        <v>606</v>
      </c>
    </row>
    <row r="1165" spans="1:12" x14ac:dyDescent="0.2">
      <c r="B1165" t="s">
        <v>603</v>
      </c>
      <c r="C1165" t="s">
        <v>601</v>
      </c>
      <c r="D1165" s="91" t="s">
        <v>530</v>
      </c>
      <c r="E1165" t="s">
        <v>202</v>
      </c>
      <c r="F1165" t="s">
        <v>69</v>
      </c>
      <c r="G1165">
        <v>6</v>
      </c>
      <c r="H1165">
        <v>4.9000000000000004</v>
      </c>
      <c r="K1165" t="s">
        <v>603</v>
      </c>
      <c r="L1165" t="s">
        <v>601</v>
      </c>
    </row>
    <row r="1166" spans="1:12" x14ac:dyDescent="0.2">
      <c r="A1166" t="s">
        <v>693</v>
      </c>
      <c r="B1166" t="s">
        <v>603</v>
      </c>
      <c r="C1166" t="s">
        <v>606</v>
      </c>
      <c r="D1166" s="91" t="s">
        <v>590</v>
      </c>
      <c r="E1166" t="s">
        <v>597</v>
      </c>
      <c r="F1166" t="s">
        <v>68</v>
      </c>
      <c r="G1166">
        <v>6</v>
      </c>
      <c r="H1166">
        <v>5.99</v>
      </c>
      <c r="I1166" t="s">
        <v>700</v>
      </c>
      <c r="J1166" t="s">
        <v>693</v>
      </c>
      <c r="K1166" t="s">
        <v>603</v>
      </c>
      <c r="L1166" t="s">
        <v>606</v>
      </c>
    </row>
    <row r="1167" spans="1:12" x14ac:dyDescent="0.2">
      <c r="B1167" t="s">
        <v>603</v>
      </c>
      <c r="C1167" t="s">
        <v>601</v>
      </c>
      <c r="D1167" s="91" t="s">
        <v>2107</v>
      </c>
      <c r="E1167" t="s">
        <v>2108</v>
      </c>
      <c r="F1167" t="s">
        <v>69</v>
      </c>
      <c r="G1167">
        <v>6</v>
      </c>
      <c r="H1167">
        <v>3.2</v>
      </c>
      <c r="K1167" t="s">
        <v>603</v>
      </c>
      <c r="L1167" t="s">
        <v>601</v>
      </c>
    </row>
    <row r="1168" spans="1:12" x14ac:dyDescent="0.2">
      <c r="A1168" t="s">
        <v>693</v>
      </c>
      <c r="B1168" t="s">
        <v>603</v>
      </c>
      <c r="C1168" t="s">
        <v>606</v>
      </c>
      <c r="D1168" s="91" t="s">
        <v>531</v>
      </c>
      <c r="E1168" t="s">
        <v>203</v>
      </c>
      <c r="F1168" t="s">
        <v>174</v>
      </c>
      <c r="G1168">
        <v>6</v>
      </c>
      <c r="H1168">
        <v>3.99</v>
      </c>
      <c r="J1168" t="s">
        <v>693</v>
      </c>
      <c r="K1168" t="s">
        <v>603</v>
      </c>
      <c r="L1168" t="s">
        <v>606</v>
      </c>
    </row>
    <row r="1169" spans="1:12" x14ac:dyDescent="0.2">
      <c r="A1169" t="s">
        <v>693</v>
      </c>
      <c r="B1169" t="s">
        <v>603</v>
      </c>
      <c r="C1169" t="s">
        <v>606</v>
      </c>
      <c r="D1169" s="91" t="s">
        <v>532</v>
      </c>
      <c r="E1169" t="s">
        <v>244</v>
      </c>
      <c r="F1169" t="s">
        <v>26</v>
      </c>
      <c r="G1169">
        <v>6</v>
      </c>
      <c r="H1169">
        <v>3.39</v>
      </c>
      <c r="J1169" t="s">
        <v>693</v>
      </c>
      <c r="K1169" t="s">
        <v>603</v>
      </c>
      <c r="L1169" t="s">
        <v>606</v>
      </c>
    </row>
    <row r="1170" spans="1:12" x14ac:dyDescent="0.2">
      <c r="A1170" t="s">
        <v>693</v>
      </c>
      <c r="B1170" t="s">
        <v>603</v>
      </c>
      <c r="C1170" t="s">
        <v>606</v>
      </c>
      <c r="D1170" s="91" t="s">
        <v>533</v>
      </c>
      <c r="E1170" t="s">
        <v>204</v>
      </c>
      <c r="G1170">
        <v>6</v>
      </c>
      <c r="H1170">
        <v>3.79</v>
      </c>
      <c r="J1170" t="s">
        <v>693</v>
      </c>
      <c r="K1170" t="s">
        <v>603</v>
      </c>
      <c r="L1170" t="s">
        <v>606</v>
      </c>
    </row>
    <row r="1171" spans="1:12" x14ac:dyDescent="0.2">
      <c r="A1171" t="s">
        <v>693</v>
      </c>
      <c r="B1171" t="s">
        <v>603</v>
      </c>
      <c r="C1171" t="s">
        <v>606</v>
      </c>
      <c r="D1171" s="91" t="s">
        <v>534</v>
      </c>
      <c r="E1171" t="s">
        <v>205</v>
      </c>
      <c r="G1171">
        <v>6</v>
      </c>
      <c r="H1171">
        <v>3.79</v>
      </c>
      <c r="J1171" t="s">
        <v>693</v>
      </c>
      <c r="K1171" t="s">
        <v>603</v>
      </c>
      <c r="L1171" t="s">
        <v>606</v>
      </c>
    </row>
    <row r="1172" spans="1:12" x14ac:dyDescent="0.2">
      <c r="A1172" t="s">
        <v>693</v>
      </c>
      <c r="B1172" t="s">
        <v>603</v>
      </c>
      <c r="C1172" t="s">
        <v>606</v>
      </c>
      <c r="D1172" s="91" t="s">
        <v>535</v>
      </c>
      <c r="E1172" t="s">
        <v>206</v>
      </c>
      <c r="G1172">
        <v>6</v>
      </c>
      <c r="H1172">
        <v>3.79</v>
      </c>
      <c r="J1172" t="s">
        <v>693</v>
      </c>
      <c r="K1172" t="s">
        <v>603</v>
      </c>
      <c r="L1172" t="s">
        <v>606</v>
      </c>
    </row>
    <row r="1173" spans="1:12" x14ac:dyDescent="0.2">
      <c r="A1173" t="s">
        <v>693</v>
      </c>
      <c r="B1173" t="s">
        <v>603</v>
      </c>
      <c r="C1173" t="s">
        <v>606</v>
      </c>
      <c r="D1173" s="91" t="s">
        <v>2109</v>
      </c>
      <c r="E1173" t="s">
        <v>2110</v>
      </c>
      <c r="G1173">
        <v>6</v>
      </c>
      <c r="H1173">
        <v>3.49</v>
      </c>
      <c r="J1173" t="s">
        <v>693</v>
      </c>
      <c r="K1173" t="s">
        <v>603</v>
      </c>
      <c r="L1173" t="s">
        <v>606</v>
      </c>
    </row>
    <row r="1174" spans="1:12" x14ac:dyDescent="0.2">
      <c r="A1174" t="s">
        <v>693</v>
      </c>
      <c r="B1174" t="s">
        <v>603</v>
      </c>
      <c r="C1174" t="s">
        <v>936</v>
      </c>
      <c r="D1174" s="91" t="s">
        <v>2111</v>
      </c>
      <c r="E1174" t="s">
        <v>2112</v>
      </c>
      <c r="G1174">
        <v>6</v>
      </c>
      <c r="H1174">
        <v>3.49</v>
      </c>
      <c r="J1174" t="s">
        <v>693</v>
      </c>
      <c r="K1174" t="s">
        <v>603</v>
      </c>
      <c r="L1174" t="s">
        <v>936</v>
      </c>
    </row>
    <row r="1175" spans="1:12" x14ac:dyDescent="0.2">
      <c r="A1175" t="s">
        <v>693</v>
      </c>
      <c r="B1175" t="s">
        <v>603</v>
      </c>
      <c r="C1175" t="s">
        <v>606</v>
      </c>
      <c r="D1175" s="91" t="s">
        <v>591</v>
      </c>
      <c r="E1175" t="s">
        <v>392</v>
      </c>
      <c r="G1175">
        <v>6</v>
      </c>
      <c r="H1175">
        <v>3.79</v>
      </c>
      <c r="J1175" t="s">
        <v>693</v>
      </c>
      <c r="K1175" t="s">
        <v>603</v>
      </c>
      <c r="L1175" t="s">
        <v>606</v>
      </c>
    </row>
    <row r="1176" spans="1:12" x14ac:dyDescent="0.2">
      <c r="A1176" t="s">
        <v>693</v>
      </c>
      <c r="B1176" t="s">
        <v>603</v>
      </c>
      <c r="C1176" t="s">
        <v>606</v>
      </c>
      <c r="D1176" s="91" t="s">
        <v>2113</v>
      </c>
      <c r="E1176" t="s">
        <v>2114</v>
      </c>
      <c r="G1176">
        <v>6</v>
      </c>
      <c r="H1176">
        <v>3.49</v>
      </c>
      <c r="J1176" t="s">
        <v>693</v>
      </c>
      <c r="K1176" t="s">
        <v>603</v>
      </c>
      <c r="L1176" t="s">
        <v>606</v>
      </c>
    </row>
    <row r="1177" spans="1:12" x14ac:dyDescent="0.2">
      <c r="A1177" t="s">
        <v>693</v>
      </c>
      <c r="B1177" t="s">
        <v>603</v>
      </c>
      <c r="C1177" t="s">
        <v>606</v>
      </c>
      <c r="D1177" s="91" t="s">
        <v>2115</v>
      </c>
      <c r="E1177" t="s">
        <v>2116</v>
      </c>
      <c r="G1177">
        <v>6</v>
      </c>
      <c r="H1177">
        <v>3.49</v>
      </c>
      <c r="J1177" t="s">
        <v>693</v>
      </c>
      <c r="K1177" t="s">
        <v>603</v>
      </c>
      <c r="L1177" t="s">
        <v>606</v>
      </c>
    </row>
    <row r="1178" spans="1:12" x14ac:dyDescent="0.2">
      <c r="B1178" t="s">
        <v>603</v>
      </c>
      <c r="C1178" t="s">
        <v>604</v>
      </c>
      <c r="D1178" s="91">
        <v>1662006</v>
      </c>
      <c r="E1178" t="s">
        <v>2117</v>
      </c>
      <c r="F1178" t="s">
        <v>1409</v>
      </c>
      <c r="G1178">
        <v>10</v>
      </c>
      <c r="H1178">
        <v>3.49</v>
      </c>
      <c r="K1178" t="s">
        <v>603</v>
      </c>
      <c r="L1178" t="s">
        <v>604</v>
      </c>
    </row>
    <row r="1179" spans="1:12" x14ac:dyDescent="0.2">
      <c r="B1179" t="s">
        <v>603</v>
      </c>
      <c r="C1179" t="s">
        <v>604</v>
      </c>
      <c r="D1179" s="91">
        <v>1662004</v>
      </c>
      <c r="E1179" t="s">
        <v>2118</v>
      </c>
      <c r="F1179" t="s">
        <v>1409</v>
      </c>
      <c r="G1179">
        <v>10</v>
      </c>
      <c r="H1179">
        <v>3.49</v>
      </c>
      <c r="K1179" t="s">
        <v>603</v>
      </c>
      <c r="L1179" t="s">
        <v>604</v>
      </c>
    </row>
    <row r="1180" spans="1:12" x14ac:dyDescent="0.2">
      <c r="B1180" t="s">
        <v>603</v>
      </c>
      <c r="C1180" t="s">
        <v>604</v>
      </c>
      <c r="D1180" s="91">
        <v>1662009</v>
      </c>
      <c r="E1180" t="s">
        <v>2119</v>
      </c>
      <c r="F1180" t="s">
        <v>1409</v>
      </c>
      <c r="G1180">
        <v>10</v>
      </c>
      <c r="H1180">
        <v>3.49</v>
      </c>
      <c r="K1180" t="s">
        <v>603</v>
      </c>
      <c r="L1180" t="s">
        <v>604</v>
      </c>
    </row>
    <row r="1181" spans="1:12" x14ac:dyDescent="0.2">
      <c r="B1181" t="s">
        <v>603</v>
      </c>
      <c r="C1181" t="s">
        <v>604</v>
      </c>
      <c r="D1181" s="91">
        <v>1662003</v>
      </c>
      <c r="E1181" t="s">
        <v>2120</v>
      </c>
      <c r="F1181" t="s">
        <v>1409</v>
      </c>
      <c r="G1181">
        <v>10</v>
      </c>
      <c r="H1181">
        <v>3.49</v>
      </c>
      <c r="K1181" t="s">
        <v>603</v>
      </c>
      <c r="L1181" t="s">
        <v>604</v>
      </c>
    </row>
    <row r="1182" spans="1:12" x14ac:dyDescent="0.2">
      <c r="B1182" t="s">
        <v>603</v>
      </c>
      <c r="C1182" t="s">
        <v>604</v>
      </c>
      <c r="D1182" s="91">
        <v>1662005</v>
      </c>
      <c r="E1182" t="s">
        <v>2121</v>
      </c>
      <c r="F1182" t="s">
        <v>1409</v>
      </c>
      <c r="G1182">
        <v>10</v>
      </c>
      <c r="H1182">
        <v>3.49</v>
      </c>
      <c r="K1182" t="s">
        <v>603</v>
      </c>
      <c r="L1182" t="s">
        <v>604</v>
      </c>
    </row>
    <row r="1183" spans="1:12" x14ac:dyDescent="0.2">
      <c r="C1183" t="s">
        <v>601</v>
      </c>
      <c r="D1183" s="91" t="s">
        <v>2122</v>
      </c>
      <c r="E1183" t="s">
        <v>2123</v>
      </c>
      <c r="F1183" t="s">
        <v>69</v>
      </c>
      <c r="G1183">
        <v>6</v>
      </c>
      <c r="H1183">
        <v>4.5</v>
      </c>
      <c r="L1183" t="s">
        <v>601</v>
      </c>
    </row>
    <row r="1184" spans="1:12" x14ac:dyDescent="0.2">
      <c r="C1184" t="s">
        <v>601</v>
      </c>
      <c r="D1184" s="91" t="s">
        <v>2124</v>
      </c>
      <c r="E1184" t="s">
        <v>2125</v>
      </c>
      <c r="F1184" t="s">
        <v>69</v>
      </c>
      <c r="G1184">
        <v>6</v>
      </c>
      <c r="H1184">
        <v>4.5</v>
      </c>
      <c r="L1184" t="s">
        <v>601</v>
      </c>
    </row>
    <row r="1185" spans="1:12" x14ac:dyDescent="0.2">
      <c r="B1185" t="s">
        <v>603</v>
      </c>
      <c r="C1185" t="s">
        <v>601</v>
      </c>
      <c r="D1185" s="91" t="s">
        <v>2126</v>
      </c>
      <c r="E1185" t="s">
        <v>2127</v>
      </c>
      <c r="F1185" t="s">
        <v>69</v>
      </c>
      <c r="G1185">
        <v>6</v>
      </c>
      <c r="H1185">
        <v>3.9</v>
      </c>
      <c r="I1185" t="s">
        <v>692</v>
      </c>
      <c r="K1185" t="s">
        <v>603</v>
      </c>
      <c r="L1185" t="s">
        <v>601</v>
      </c>
    </row>
    <row r="1186" spans="1:12" x14ac:dyDescent="0.2">
      <c r="B1186" t="s">
        <v>603</v>
      </c>
      <c r="C1186" t="s">
        <v>601</v>
      </c>
      <c r="D1186" s="91" t="s">
        <v>2128</v>
      </c>
      <c r="E1186" t="s">
        <v>2129</v>
      </c>
      <c r="F1186" t="s">
        <v>69</v>
      </c>
      <c r="G1186">
        <v>6</v>
      </c>
      <c r="H1186">
        <v>3.9</v>
      </c>
      <c r="I1186" t="s">
        <v>692</v>
      </c>
      <c r="K1186" t="s">
        <v>603</v>
      </c>
      <c r="L1186" t="s">
        <v>601</v>
      </c>
    </row>
    <row r="1187" spans="1:12" x14ac:dyDescent="0.2">
      <c r="B1187" t="s">
        <v>603</v>
      </c>
      <c r="C1187" t="s">
        <v>601</v>
      </c>
      <c r="D1187" s="91" t="s">
        <v>676</v>
      </c>
      <c r="E1187" t="s">
        <v>689</v>
      </c>
      <c r="F1187" t="s">
        <v>69</v>
      </c>
      <c r="G1187">
        <v>6</v>
      </c>
      <c r="H1187">
        <v>3.9</v>
      </c>
      <c r="K1187" t="s">
        <v>603</v>
      </c>
      <c r="L1187" t="s">
        <v>601</v>
      </c>
    </row>
    <row r="1188" spans="1:12" x14ac:dyDescent="0.2">
      <c r="B1188" t="s">
        <v>603</v>
      </c>
      <c r="C1188" t="s">
        <v>601</v>
      </c>
      <c r="D1188" s="91" t="s">
        <v>2130</v>
      </c>
      <c r="E1188" t="s">
        <v>2131</v>
      </c>
      <c r="F1188" t="s">
        <v>69</v>
      </c>
      <c r="G1188">
        <v>6</v>
      </c>
      <c r="H1188">
        <v>3.9</v>
      </c>
      <c r="K1188" t="s">
        <v>603</v>
      </c>
      <c r="L1188" t="s">
        <v>601</v>
      </c>
    </row>
    <row r="1189" spans="1:12" x14ac:dyDescent="0.2">
      <c r="A1189" t="s">
        <v>693</v>
      </c>
      <c r="B1189" t="s">
        <v>603</v>
      </c>
      <c r="C1189" t="s">
        <v>601</v>
      </c>
      <c r="D1189" s="91" t="s">
        <v>2132</v>
      </c>
      <c r="E1189" t="s">
        <v>2133</v>
      </c>
      <c r="G1189">
        <v>6</v>
      </c>
      <c r="H1189">
        <v>4.99</v>
      </c>
      <c r="J1189" t="s">
        <v>693</v>
      </c>
      <c r="K1189" t="s">
        <v>603</v>
      </c>
      <c r="L1189" t="s">
        <v>601</v>
      </c>
    </row>
    <row r="1190" spans="1:12" x14ac:dyDescent="0.2">
      <c r="A1190" t="s">
        <v>693</v>
      </c>
      <c r="B1190" t="s">
        <v>603</v>
      </c>
      <c r="C1190" t="s">
        <v>601</v>
      </c>
      <c r="D1190" s="91" t="s">
        <v>2134</v>
      </c>
      <c r="E1190" t="s">
        <v>2135</v>
      </c>
      <c r="G1190">
        <v>6</v>
      </c>
      <c r="H1190">
        <v>4.99</v>
      </c>
      <c r="J1190" t="s">
        <v>693</v>
      </c>
      <c r="K1190" t="s">
        <v>603</v>
      </c>
      <c r="L1190" t="s">
        <v>601</v>
      </c>
    </row>
    <row r="1191" spans="1:12" x14ac:dyDescent="0.2">
      <c r="C1191" t="s">
        <v>601</v>
      </c>
      <c r="D1191" s="91" t="s">
        <v>2136</v>
      </c>
      <c r="E1191" t="s">
        <v>2137</v>
      </c>
      <c r="F1191" t="s">
        <v>69</v>
      </c>
      <c r="G1191">
        <v>6</v>
      </c>
      <c r="H1191">
        <v>4.9000000000000004</v>
      </c>
      <c r="L1191" t="s">
        <v>601</v>
      </c>
    </row>
    <row r="1192" spans="1:12" x14ac:dyDescent="0.2">
      <c r="C1192" t="s">
        <v>601</v>
      </c>
      <c r="D1192" s="91" t="s">
        <v>2138</v>
      </c>
      <c r="E1192" t="s">
        <v>2139</v>
      </c>
      <c r="F1192" t="s">
        <v>69</v>
      </c>
      <c r="G1192">
        <v>6</v>
      </c>
      <c r="H1192">
        <v>4.9000000000000004</v>
      </c>
      <c r="L1192" t="s">
        <v>601</v>
      </c>
    </row>
    <row r="1193" spans="1:12" x14ac:dyDescent="0.2">
      <c r="B1193" t="s">
        <v>603</v>
      </c>
      <c r="C1193" t="s">
        <v>601</v>
      </c>
      <c r="D1193" s="91" t="s">
        <v>675</v>
      </c>
      <c r="E1193" t="s">
        <v>688</v>
      </c>
      <c r="F1193" t="s">
        <v>69</v>
      </c>
      <c r="G1193">
        <v>6</v>
      </c>
      <c r="H1193">
        <v>4.9000000000000004</v>
      </c>
      <c r="K1193" t="s">
        <v>603</v>
      </c>
      <c r="L1193" t="s">
        <v>601</v>
      </c>
    </row>
    <row r="1194" spans="1:12" x14ac:dyDescent="0.2">
      <c r="B1194" t="s">
        <v>603</v>
      </c>
      <c r="C1194" t="s">
        <v>601</v>
      </c>
      <c r="D1194" s="91" t="s">
        <v>2140</v>
      </c>
      <c r="E1194" t="s">
        <v>2141</v>
      </c>
      <c r="F1194" t="s">
        <v>69</v>
      </c>
      <c r="G1194">
        <v>6</v>
      </c>
      <c r="H1194">
        <v>4.9000000000000004</v>
      </c>
      <c r="K1194" t="s">
        <v>603</v>
      </c>
      <c r="L1194" t="s">
        <v>601</v>
      </c>
    </row>
    <row r="1195" spans="1:12" x14ac:dyDescent="0.2">
      <c r="B1195" t="s">
        <v>603</v>
      </c>
      <c r="C1195" t="s">
        <v>601</v>
      </c>
      <c r="D1195" s="91" t="s">
        <v>2142</v>
      </c>
      <c r="E1195" t="s">
        <v>2143</v>
      </c>
      <c r="F1195" t="s">
        <v>69</v>
      </c>
      <c r="G1195">
        <v>6</v>
      </c>
      <c r="H1195">
        <v>4.9000000000000004</v>
      </c>
      <c r="K1195" t="s">
        <v>603</v>
      </c>
      <c r="L1195" t="s">
        <v>601</v>
      </c>
    </row>
    <row r="1196" spans="1:12" x14ac:dyDescent="0.2">
      <c r="B1196" t="s">
        <v>603</v>
      </c>
      <c r="C1196" t="s">
        <v>601</v>
      </c>
      <c r="D1196" s="91" t="s">
        <v>2144</v>
      </c>
      <c r="E1196" t="s">
        <v>2145</v>
      </c>
      <c r="F1196" t="s">
        <v>69</v>
      </c>
      <c r="G1196">
        <v>6</v>
      </c>
      <c r="H1196">
        <v>4.9000000000000004</v>
      </c>
      <c r="K1196" t="s">
        <v>603</v>
      </c>
      <c r="L1196" t="s">
        <v>601</v>
      </c>
    </row>
    <row r="1197" spans="1:12" x14ac:dyDescent="0.2">
      <c r="B1197" t="s">
        <v>603</v>
      </c>
      <c r="C1197" t="s">
        <v>601</v>
      </c>
      <c r="D1197" s="91" t="s">
        <v>2146</v>
      </c>
      <c r="E1197" t="s">
        <v>2147</v>
      </c>
      <c r="F1197" t="s">
        <v>69</v>
      </c>
      <c r="G1197">
        <v>6</v>
      </c>
      <c r="H1197">
        <v>4.9000000000000004</v>
      </c>
      <c r="K1197" t="s">
        <v>603</v>
      </c>
      <c r="L1197" t="s">
        <v>601</v>
      </c>
    </row>
    <row r="1198" spans="1:12" x14ac:dyDescent="0.2">
      <c r="A1198" t="s">
        <v>693</v>
      </c>
      <c r="B1198" t="s">
        <v>603</v>
      </c>
      <c r="C1198" t="s">
        <v>606</v>
      </c>
      <c r="D1198" s="91" t="s">
        <v>536</v>
      </c>
      <c r="E1198" t="s">
        <v>207</v>
      </c>
      <c r="G1198">
        <v>6</v>
      </c>
      <c r="H1198">
        <v>3.99</v>
      </c>
      <c r="J1198" t="s">
        <v>693</v>
      </c>
      <c r="K1198" t="s">
        <v>603</v>
      </c>
      <c r="L1198" t="s">
        <v>606</v>
      </c>
    </row>
    <row r="1199" spans="1:12" x14ac:dyDescent="0.2">
      <c r="A1199" t="s">
        <v>693</v>
      </c>
      <c r="B1199" t="s">
        <v>603</v>
      </c>
      <c r="C1199" t="s">
        <v>606</v>
      </c>
      <c r="D1199" s="91" t="s">
        <v>537</v>
      </c>
      <c r="E1199" t="s">
        <v>325</v>
      </c>
      <c r="G1199">
        <v>6</v>
      </c>
      <c r="H1199">
        <v>4.29</v>
      </c>
      <c r="J1199" t="s">
        <v>693</v>
      </c>
      <c r="K1199" t="s">
        <v>603</v>
      </c>
      <c r="L1199" t="s">
        <v>606</v>
      </c>
    </row>
    <row r="1200" spans="1:12" x14ac:dyDescent="0.2">
      <c r="A1200" t="s">
        <v>693</v>
      </c>
      <c r="C1200" t="s">
        <v>606</v>
      </c>
      <c r="D1200" s="91" t="s">
        <v>538</v>
      </c>
      <c r="E1200" t="s">
        <v>326</v>
      </c>
      <c r="G1200">
        <v>6</v>
      </c>
      <c r="H1200">
        <v>4.29</v>
      </c>
      <c r="J1200" t="s">
        <v>693</v>
      </c>
      <c r="L1200" t="s">
        <v>606</v>
      </c>
    </row>
    <row r="1201" spans="1:12" x14ac:dyDescent="0.2">
      <c r="A1201" t="s">
        <v>693</v>
      </c>
      <c r="B1201" t="s">
        <v>603</v>
      </c>
      <c r="C1201" t="s">
        <v>606</v>
      </c>
      <c r="D1201" s="91" t="s">
        <v>2148</v>
      </c>
      <c r="E1201" t="s">
        <v>2149</v>
      </c>
      <c r="F1201" t="s">
        <v>101</v>
      </c>
      <c r="G1201">
        <v>6</v>
      </c>
      <c r="H1201">
        <v>4.99</v>
      </c>
      <c r="J1201" t="s">
        <v>693</v>
      </c>
      <c r="K1201" t="s">
        <v>603</v>
      </c>
      <c r="L1201" t="s">
        <v>606</v>
      </c>
    </row>
    <row r="1203" spans="1:12" x14ac:dyDescent="0.2">
      <c r="D1203" s="91" t="s">
        <v>245</v>
      </c>
    </row>
    <row r="1204" spans="1:12" x14ac:dyDescent="0.2">
      <c r="A1204" t="s">
        <v>693</v>
      </c>
      <c r="C1204" t="s">
        <v>601</v>
      </c>
      <c r="D1204" s="91" t="s">
        <v>2150</v>
      </c>
      <c r="E1204" t="s">
        <v>2151</v>
      </c>
      <c r="F1204" t="s">
        <v>71</v>
      </c>
      <c r="G1204">
        <v>5</v>
      </c>
      <c r="H1204">
        <v>1.7000000000000002</v>
      </c>
      <c r="I1204" t="s">
        <v>692</v>
      </c>
      <c r="J1204" t="s">
        <v>693</v>
      </c>
      <c r="L1204" t="s">
        <v>601</v>
      </c>
    </row>
    <row r="1205" spans="1:12" x14ac:dyDescent="0.2">
      <c r="A1205" t="s">
        <v>693</v>
      </c>
      <c r="C1205" t="s">
        <v>601</v>
      </c>
      <c r="D1205" s="91" t="s">
        <v>2152</v>
      </c>
      <c r="E1205" t="s">
        <v>2153</v>
      </c>
      <c r="F1205" t="s">
        <v>249</v>
      </c>
      <c r="G1205">
        <v>5</v>
      </c>
      <c r="H1205">
        <v>2.9</v>
      </c>
      <c r="I1205" t="s">
        <v>692</v>
      </c>
      <c r="J1205" t="s">
        <v>693</v>
      </c>
      <c r="L1205" t="s">
        <v>601</v>
      </c>
    </row>
    <row r="1206" spans="1:12" x14ac:dyDescent="0.2">
      <c r="A1206" t="s">
        <v>693</v>
      </c>
      <c r="C1206" t="s">
        <v>601</v>
      </c>
      <c r="D1206" s="91" t="s">
        <v>2154</v>
      </c>
      <c r="E1206" t="s">
        <v>2155</v>
      </c>
      <c r="F1206" t="s">
        <v>249</v>
      </c>
      <c r="G1206">
        <v>5</v>
      </c>
      <c r="H1206">
        <v>2.9</v>
      </c>
      <c r="J1206" t="s">
        <v>693</v>
      </c>
      <c r="L1206" t="s">
        <v>601</v>
      </c>
    </row>
    <row r="1207" spans="1:12" x14ac:dyDescent="0.2">
      <c r="A1207" t="s">
        <v>693</v>
      </c>
      <c r="C1207" t="s">
        <v>601</v>
      </c>
      <c r="D1207" s="91" t="s">
        <v>2156</v>
      </c>
      <c r="E1207" t="s">
        <v>2157</v>
      </c>
      <c r="F1207" t="s">
        <v>249</v>
      </c>
      <c r="G1207">
        <v>5</v>
      </c>
      <c r="H1207">
        <v>2.9</v>
      </c>
      <c r="I1207" t="s">
        <v>692</v>
      </c>
      <c r="J1207" t="s">
        <v>693</v>
      </c>
      <c r="L1207" t="s">
        <v>601</v>
      </c>
    </row>
    <row r="1208" spans="1:12" x14ac:dyDescent="0.2">
      <c r="A1208" t="s">
        <v>693</v>
      </c>
      <c r="C1208" t="s">
        <v>601</v>
      </c>
      <c r="D1208" s="91" t="s">
        <v>2158</v>
      </c>
      <c r="E1208" t="s">
        <v>2159</v>
      </c>
      <c r="F1208" t="s">
        <v>249</v>
      </c>
      <c r="G1208">
        <v>5</v>
      </c>
      <c r="H1208">
        <v>2.9</v>
      </c>
      <c r="I1208" t="s">
        <v>692</v>
      </c>
      <c r="J1208" t="s">
        <v>693</v>
      </c>
      <c r="L1208" t="s">
        <v>601</v>
      </c>
    </row>
    <row r="1209" spans="1:12" x14ac:dyDescent="0.2">
      <c r="A1209" t="s">
        <v>693</v>
      </c>
      <c r="C1209" t="s">
        <v>601</v>
      </c>
      <c r="D1209" s="91" t="s">
        <v>2160</v>
      </c>
      <c r="E1209" t="s">
        <v>2161</v>
      </c>
      <c r="F1209" t="s">
        <v>249</v>
      </c>
      <c r="G1209">
        <v>5</v>
      </c>
      <c r="H1209">
        <v>2.9</v>
      </c>
      <c r="J1209" t="s">
        <v>693</v>
      </c>
      <c r="L1209" t="s">
        <v>601</v>
      </c>
    </row>
    <row r="1210" spans="1:12" x14ac:dyDescent="0.2">
      <c r="A1210" t="s">
        <v>693</v>
      </c>
      <c r="C1210" t="s">
        <v>601</v>
      </c>
      <c r="D1210" s="91" t="s">
        <v>2162</v>
      </c>
      <c r="E1210" t="s">
        <v>2163</v>
      </c>
      <c r="F1210" t="s">
        <v>249</v>
      </c>
      <c r="G1210">
        <v>12</v>
      </c>
      <c r="H1210">
        <v>6.5</v>
      </c>
      <c r="J1210" t="s">
        <v>693</v>
      </c>
      <c r="L1210" t="s">
        <v>601</v>
      </c>
    </row>
    <row r="1211" spans="1:12" x14ac:dyDescent="0.2">
      <c r="C1211" t="s">
        <v>601</v>
      </c>
      <c r="D1211" s="91" t="s">
        <v>2164</v>
      </c>
      <c r="E1211" t="s">
        <v>2165</v>
      </c>
      <c r="F1211" t="s">
        <v>97</v>
      </c>
      <c r="G1211">
        <v>6</v>
      </c>
      <c r="H1211">
        <v>3.5</v>
      </c>
      <c r="L1211" t="s">
        <v>601</v>
      </c>
    </row>
    <row r="1212" spans="1:12" x14ac:dyDescent="0.2">
      <c r="A1212" t="s">
        <v>693</v>
      </c>
      <c r="C1212" t="s">
        <v>601</v>
      </c>
      <c r="D1212" s="91" t="s">
        <v>661</v>
      </c>
      <c r="E1212" t="s">
        <v>2166</v>
      </c>
      <c r="F1212" t="s">
        <v>43</v>
      </c>
      <c r="G1212">
        <v>5</v>
      </c>
      <c r="H1212">
        <v>2.5</v>
      </c>
      <c r="I1212" t="s">
        <v>700</v>
      </c>
      <c r="J1212" t="s">
        <v>693</v>
      </c>
      <c r="L1212" t="s">
        <v>601</v>
      </c>
    </row>
    <row r="1213" spans="1:12" x14ac:dyDescent="0.2">
      <c r="A1213" t="s">
        <v>693</v>
      </c>
      <c r="C1213" t="s">
        <v>601</v>
      </c>
      <c r="D1213" s="91" t="s">
        <v>2167</v>
      </c>
      <c r="E1213" t="s">
        <v>2168</v>
      </c>
      <c r="F1213" t="s">
        <v>249</v>
      </c>
      <c r="G1213">
        <v>5</v>
      </c>
      <c r="H1213">
        <v>6.9</v>
      </c>
      <c r="J1213" t="s">
        <v>693</v>
      </c>
      <c r="L1213" t="s">
        <v>601</v>
      </c>
    </row>
    <row r="1214" spans="1:12" x14ac:dyDescent="0.2">
      <c r="C1214" t="s">
        <v>601</v>
      </c>
      <c r="D1214" s="91" t="s">
        <v>2169</v>
      </c>
      <c r="E1214" t="s">
        <v>2170</v>
      </c>
      <c r="F1214" t="s">
        <v>16</v>
      </c>
      <c r="G1214">
        <v>5</v>
      </c>
      <c r="H1214">
        <v>3.5</v>
      </c>
      <c r="L1214" t="s">
        <v>601</v>
      </c>
    </row>
    <row r="1215" spans="1:12" x14ac:dyDescent="0.2">
      <c r="A1215" t="s">
        <v>693</v>
      </c>
      <c r="C1215" t="s">
        <v>601</v>
      </c>
      <c r="D1215" s="91" t="s">
        <v>2171</v>
      </c>
      <c r="E1215" t="s">
        <v>2172</v>
      </c>
      <c r="F1215" t="s">
        <v>249</v>
      </c>
      <c r="G1215">
        <v>5</v>
      </c>
      <c r="H1215">
        <v>2.5</v>
      </c>
      <c r="J1215" t="s">
        <v>693</v>
      </c>
      <c r="L1215" t="s">
        <v>601</v>
      </c>
    </row>
    <row r="1216" spans="1:12" x14ac:dyDescent="0.2">
      <c r="C1216" t="s">
        <v>601</v>
      </c>
      <c r="D1216" s="91" t="s">
        <v>552</v>
      </c>
      <c r="E1216" t="s">
        <v>246</v>
      </c>
      <c r="F1216" t="s">
        <v>16</v>
      </c>
      <c r="G1216">
        <v>5</v>
      </c>
      <c r="H1216">
        <v>3.5</v>
      </c>
      <c r="L1216" t="s">
        <v>601</v>
      </c>
    </row>
    <row r="1217" spans="1:12" x14ac:dyDescent="0.2">
      <c r="A1217" t="s">
        <v>693</v>
      </c>
      <c r="C1217" t="s">
        <v>601</v>
      </c>
      <c r="D1217" s="91" t="s">
        <v>2173</v>
      </c>
      <c r="E1217" t="s">
        <v>2174</v>
      </c>
      <c r="F1217" t="s">
        <v>249</v>
      </c>
      <c r="G1217">
        <v>5</v>
      </c>
      <c r="H1217">
        <v>2.9</v>
      </c>
      <c r="J1217" t="s">
        <v>693</v>
      </c>
      <c r="L1217" t="s">
        <v>601</v>
      </c>
    </row>
    <row r="1218" spans="1:12" x14ac:dyDescent="0.2">
      <c r="A1218" t="s">
        <v>693</v>
      </c>
      <c r="C1218" t="s">
        <v>601</v>
      </c>
      <c r="D1218" s="91" t="s">
        <v>2175</v>
      </c>
      <c r="E1218" t="s">
        <v>2176</v>
      </c>
      <c r="F1218" t="s">
        <v>249</v>
      </c>
      <c r="G1218">
        <v>5</v>
      </c>
      <c r="H1218">
        <v>2.9</v>
      </c>
      <c r="J1218" t="s">
        <v>693</v>
      </c>
      <c r="L1218" t="s">
        <v>601</v>
      </c>
    </row>
    <row r="1219" spans="1:12" x14ac:dyDescent="0.2">
      <c r="A1219" t="s">
        <v>693</v>
      </c>
      <c r="C1219" t="s">
        <v>601</v>
      </c>
      <c r="D1219" s="91" t="s">
        <v>2177</v>
      </c>
      <c r="E1219" t="s">
        <v>2178</v>
      </c>
      <c r="F1219" t="s">
        <v>71</v>
      </c>
      <c r="G1219">
        <v>5</v>
      </c>
      <c r="H1219">
        <v>1.9</v>
      </c>
      <c r="J1219" t="s">
        <v>693</v>
      </c>
      <c r="L1219" t="s">
        <v>601</v>
      </c>
    </row>
    <row r="1220" spans="1:12" x14ac:dyDescent="0.2">
      <c r="A1220" t="s">
        <v>693</v>
      </c>
      <c r="C1220" t="s">
        <v>601</v>
      </c>
      <c r="D1220" s="91" t="s">
        <v>2179</v>
      </c>
      <c r="E1220" t="s">
        <v>2180</v>
      </c>
      <c r="F1220" t="s">
        <v>43</v>
      </c>
      <c r="G1220">
        <v>5</v>
      </c>
      <c r="H1220">
        <v>4.9000000000000004</v>
      </c>
      <c r="J1220" t="s">
        <v>693</v>
      </c>
      <c r="L1220" t="s">
        <v>601</v>
      </c>
    </row>
    <row r="1221" spans="1:12" x14ac:dyDescent="0.2">
      <c r="A1221" t="s">
        <v>693</v>
      </c>
      <c r="C1221" t="s">
        <v>601</v>
      </c>
      <c r="D1221" s="91" t="s">
        <v>2181</v>
      </c>
      <c r="E1221" t="s">
        <v>2182</v>
      </c>
      <c r="F1221" t="s">
        <v>43</v>
      </c>
      <c r="G1221">
        <v>5</v>
      </c>
      <c r="H1221">
        <v>4.5999999999999996</v>
      </c>
      <c r="J1221" t="s">
        <v>693</v>
      </c>
      <c r="L1221" t="s">
        <v>601</v>
      </c>
    </row>
    <row r="1222" spans="1:12" x14ac:dyDescent="0.2">
      <c r="A1222" t="s">
        <v>693</v>
      </c>
      <c r="C1222" t="s">
        <v>601</v>
      </c>
      <c r="D1222" s="91" t="s">
        <v>540</v>
      </c>
      <c r="E1222" t="s">
        <v>328</v>
      </c>
      <c r="F1222" t="s">
        <v>71</v>
      </c>
      <c r="G1222">
        <v>5</v>
      </c>
      <c r="H1222">
        <v>1.9</v>
      </c>
      <c r="I1222" t="s">
        <v>692</v>
      </c>
      <c r="J1222" t="s">
        <v>693</v>
      </c>
      <c r="L1222" t="s">
        <v>601</v>
      </c>
    </row>
    <row r="1223" spans="1:12" x14ac:dyDescent="0.2">
      <c r="A1223" t="s">
        <v>693</v>
      </c>
      <c r="C1223" t="s">
        <v>601</v>
      </c>
      <c r="D1223" s="91" t="s">
        <v>541</v>
      </c>
      <c r="E1223" t="s">
        <v>2183</v>
      </c>
      <c r="F1223" t="s">
        <v>71</v>
      </c>
      <c r="G1223">
        <v>5</v>
      </c>
      <c r="H1223">
        <v>1.9</v>
      </c>
      <c r="J1223" t="s">
        <v>693</v>
      </c>
      <c r="L1223" t="s">
        <v>601</v>
      </c>
    </row>
    <row r="1224" spans="1:12" x14ac:dyDescent="0.2">
      <c r="C1224" t="s">
        <v>601</v>
      </c>
      <c r="D1224" s="91" t="s">
        <v>542</v>
      </c>
      <c r="E1224" t="s">
        <v>247</v>
      </c>
      <c r="F1224" t="s">
        <v>69</v>
      </c>
      <c r="G1224">
        <v>6</v>
      </c>
      <c r="H1224">
        <v>2.9</v>
      </c>
      <c r="L1224" t="s">
        <v>601</v>
      </c>
    </row>
    <row r="1225" spans="1:12" x14ac:dyDescent="0.2">
      <c r="C1225" t="s">
        <v>601</v>
      </c>
      <c r="D1225" s="91" t="s">
        <v>543</v>
      </c>
      <c r="E1225" t="s">
        <v>2184</v>
      </c>
      <c r="F1225" t="s">
        <v>69</v>
      </c>
      <c r="G1225">
        <v>6</v>
      </c>
      <c r="H1225">
        <v>2.9</v>
      </c>
      <c r="L1225" t="s">
        <v>601</v>
      </c>
    </row>
    <row r="1226" spans="1:12" x14ac:dyDescent="0.2">
      <c r="A1226" t="s">
        <v>693</v>
      </c>
      <c r="C1226" t="s">
        <v>601</v>
      </c>
      <c r="D1226" s="91" t="s">
        <v>2185</v>
      </c>
      <c r="E1226" t="s">
        <v>2186</v>
      </c>
      <c r="G1226">
        <v>5</v>
      </c>
      <c r="H1226">
        <v>2.9</v>
      </c>
      <c r="J1226" t="s">
        <v>693</v>
      </c>
      <c r="L1226" t="s">
        <v>601</v>
      </c>
    </row>
    <row r="1227" spans="1:12" x14ac:dyDescent="0.2">
      <c r="A1227" t="s">
        <v>693</v>
      </c>
      <c r="C1227" t="s">
        <v>601</v>
      </c>
      <c r="D1227" s="91" t="s">
        <v>2187</v>
      </c>
      <c r="E1227" t="s">
        <v>2188</v>
      </c>
      <c r="F1227" t="s">
        <v>71</v>
      </c>
      <c r="G1227">
        <v>5</v>
      </c>
      <c r="H1227">
        <v>1.9</v>
      </c>
      <c r="J1227" t="s">
        <v>693</v>
      </c>
      <c r="L1227" t="s">
        <v>601</v>
      </c>
    </row>
    <row r="1228" spans="1:12" x14ac:dyDescent="0.2">
      <c r="A1228" t="s">
        <v>693</v>
      </c>
      <c r="C1228" t="s">
        <v>601</v>
      </c>
      <c r="D1228" s="91" t="s">
        <v>545</v>
      </c>
      <c r="E1228" t="s">
        <v>248</v>
      </c>
      <c r="F1228" t="s">
        <v>249</v>
      </c>
      <c r="G1228">
        <v>5</v>
      </c>
      <c r="H1228">
        <v>2.5</v>
      </c>
      <c r="J1228" t="s">
        <v>693</v>
      </c>
      <c r="L1228" t="s">
        <v>601</v>
      </c>
    </row>
    <row r="1229" spans="1:12" x14ac:dyDescent="0.2">
      <c r="A1229" t="s">
        <v>693</v>
      </c>
      <c r="C1229" t="s">
        <v>601</v>
      </c>
      <c r="D1229" s="91" t="s">
        <v>2189</v>
      </c>
      <c r="E1229" t="s">
        <v>2190</v>
      </c>
      <c r="F1229" t="s">
        <v>249</v>
      </c>
      <c r="G1229">
        <v>5</v>
      </c>
      <c r="H1229">
        <v>2.5</v>
      </c>
      <c r="J1229" t="s">
        <v>693</v>
      </c>
      <c r="L1229" t="s">
        <v>601</v>
      </c>
    </row>
    <row r="1230" spans="1:12" x14ac:dyDescent="0.2">
      <c r="A1230" t="s">
        <v>693</v>
      </c>
      <c r="C1230" t="s">
        <v>601</v>
      </c>
      <c r="D1230" s="91" t="s">
        <v>546</v>
      </c>
      <c r="E1230" t="s">
        <v>250</v>
      </c>
      <c r="F1230" t="s">
        <v>249</v>
      </c>
      <c r="G1230">
        <v>5</v>
      </c>
      <c r="H1230">
        <v>2.9</v>
      </c>
      <c r="J1230" t="s">
        <v>693</v>
      </c>
      <c r="L1230" t="s">
        <v>601</v>
      </c>
    </row>
    <row r="1231" spans="1:12" x14ac:dyDescent="0.2">
      <c r="A1231" t="s">
        <v>693</v>
      </c>
      <c r="C1231" t="s">
        <v>601</v>
      </c>
      <c r="D1231" s="91" t="s">
        <v>2191</v>
      </c>
      <c r="E1231" t="s">
        <v>2192</v>
      </c>
      <c r="F1231" t="s">
        <v>249</v>
      </c>
      <c r="G1231">
        <v>5</v>
      </c>
      <c r="H1231">
        <v>2.9</v>
      </c>
      <c r="I1231" t="s">
        <v>692</v>
      </c>
      <c r="J1231" t="s">
        <v>693</v>
      </c>
      <c r="L1231" t="s">
        <v>601</v>
      </c>
    </row>
    <row r="1232" spans="1:12" x14ac:dyDescent="0.2">
      <c r="A1232" t="s">
        <v>693</v>
      </c>
      <c r="C1232" t="s">
        <v>601</v>
      </c>
      <c r="D1232" s="91" t="s">
        <v>2193</v>
      </c>
      <c r="E1232" t="s">
        <v>2194</v>
      </c>
      <c r="F1232" t="s">
        <v>249</v>
      </c>
      <c r="G1232">
        <v>5</v>
      </c>
      <c r="H1232">
        <v>3.5</v>
      </c>
      <c r="I1232" t="s">
        <v>700</v>
      </c>
      <c r="J1232" t="s">
        <v>693</v>
      </c>
      <c r="L1232" t="s">
        <v>601</v>
      </c>
    </row>
    <row r="1233" spans="1:12" x14ac:dyDescent="0.2">
      <c r="A1233" t="s">
        <v>693</v>
      </c>
      <c r="C1233" t="s">
        <v>601</v>
      </c>
      <c r="D1233" s="91" t="s">
        <v>2195</v>
      </c>
      <c r="E1233" t="s">
        <v>2196</v>
      </c>
      <c r="F1233" t="s">
        <v>249</v>
      </c>
      <c r="G1233">
        <v>5</v>
      </c>
      <c r="H1233">
        <v>3.5</v>
      </c>
      <c r="J1233" t="s">
        <v>693</v>
      </c>
      <c r="L1233" t="s">
        <v>601</v>
      </c>
    </row>
    <row r="1234" spans="1:12" x14ac:dyDescent="0.2">
      <c r="A1234" t="s">
        <v>693</v>
      </c>
      <c r="C1234" t="s">
        <v>601</v>
      </c>
      <c r="D1234" s="91" t="s">
        <v>547</v>
      </c>
      <c r="E1234" t="s">
        <v>330</v>
      </c>
      <c r="F1234" t="s">
        <v>249</v>
      </c>
      <c r="G1234">
        <v>5</v>
      </c>
      <c r="H1234">
        <v>2.5</v>
      </c>
      <c r="J1234" t="s">
        <v>693</v>
      </c>
      <c r="L1234" t="s">
        <v>601</v>
      </c>
    </row>
    <row r="1235" spans="1:12" x14ac:dyDescent="0.2">
      <c r="C1235" t="s">
        <v>601</v>
      </c>
      <c r="D1235" s="91" t="s">
        <v>678</v>
      </c>
      <c r="E1235" t="s">
        <v>690</v>
      </c>
      <c r="F1235" t="s">
        <v>69</v>
      </c>
      <c r="G1235">
        <v>5</v>
      </c>
      <c r="H1235">
        <v>2.9</v>
      </c>
      <c r="L1235" t="s">
        <v>601</v>
      </c>
    </row>
    <row r="1236" spans="1:12" x14ac:dyDescent="0.2">
      <c r="A1236" t="s">
        <v>693</v>
      </c>
      <c r="B1236" t="s">
        <v>603</v>
      </c>
      <c r="C1236" t="s">
        <v>601</v>
      </c>
      <c r="D1236" s="91" t="s">
        <v>2197</v>
      </c>
      <c r="E1236" t="s">
        <v>2198</v>
      </c>
      <c r="F1236" t="s">
        <v>1473</v>
      </c>
      <c r="G1236">
        <v>7</v>
      </c>
      <c r="H1236">
        <v>4.9000000000000004</v>
      </c>
      <c r="I1236" t="s">
        <v>692</v>
      </c>
      <c r="J1236" t="s">
        <v>693</v>
      </c>
      <c r="K1236" t="s">
        <v>603</v>
      </c>
      <c r="L1236" t="s">
        <v>601</v>
      </c>
    </row>
    <row r="1237" spans="1:12" x14ac:dyDescent="0.2">
      <c r="C1237" t="s">
        <v>601</v>
      </c>
      <c r="D1237" s="91" t="s">
        <v>2199</v>
      </c>
      <c r="E1237" t="s">
        <v>2200</v>
      </c>
      <c r="F1237" t="s">
        <v>97</v>
      </c>
      <c r="G1237">
        <v>5</v>
      </c>
      <c r="H1237">
        <v>3.9</v>
      </c>
      <c r="L1237" t="s">
        <v>601</v>
      </c>
    </row>
    <row r="1238" spans="1:12" x14ac:dyDescent="0.2">
      <c r="A1238" t="s">
        <v>693</v>
      </c>
      <c r="C1238" t="s">
        <v>601</v>
      </c>
      <c r="D1238" s="91" t="s">
        <v>549</v>
      </c>
      <c r="E1238" t="s">
        <v>2201</v>
      </c>
      <c r="F1238" t="s">
        <v>249</v>
      </c>
      <c r="G1238">
        <v>5</v>
      </c>
      <c r="H1238">
        <v>3.5</v>
      </c>
      <c r="J1238" t="s">
        <v>693</v>
      </c>
      <c r="L1238" t="s">
        <v>601</v>
      </c>
    </row>
    <row r="1239" spans="1:12" x14ac:dyDescent="0.2">
      <c r="A1239" t="s">
        <v>693</v>
      </c>
      <c r="C1239" t="s">
        <v>601</v>
      </c>
      <c r="D1239" s="91" t="s">
        <v>548</v>
      </c>
      <c r="E1239" t="s">
        <v>332</v>
      </c>
      <c r="F1239" t="s">
        <v>249</v>
      </c>
      <c r="G1239">
        <v>5</v>
      </c>
      <c r="H1239">
        <v>3.9</v>
      </c>
      <c r="J1239" t="s">
        <v>693</v>
      </c>
      <c r="L1239" t="s">
        <v>601</v>
      </c>
    </row>
    <row r="1240" spans="1:12" x14ac:dyDescent="0.2">
      <c r="C1240" t="s">
        <v>601</v>
      </c>
      <c r="D1240" s="91" t="s">
        <v>2202</v>
      </c>
      <c r="E1240" t="s">
        <v>2203</v>
      </c>
      <c r="F1240" t="s">
        <v>69</v>
      </c>
      <c r="G1240">
        <v>6</v>
      </c>
      <c r="H1240">
        <v>2.9</v>
      </c>
      <c r="L1240" t="s">
        <v>601</v>
      </c>
    </row>
    <row r="1242" spans="1:12" x14ac:dyDescent="0.2">
      <c r="A1242" t="s">
        <v>693</v>
      </c>
      <c r="C1242" t="s">
        <v>606</v>
      </c>
      <c r="D1242" s="91" t="s">
        <v>2204</v>
      </c>
      <c r="E1242" t="s">
        <v>2205</v>
      </c>
      <c r="G1242">
        <v>5</v>
      </c>
      <c r="H1242">
        <v>2.9</v>
      </c>
      <c r="J1242" t="s">
        <v>693</v>
      </c>
      <c r="L1242" t="s">
        <v>606</v>
      </c>
    </row>
    <row r="1243" spans="1:12" x14ac:dyDescent="0.2">
      <c r="A1243" t="s">
        <v>693</v>
      </c>
      <c r="C1243" t="s">
        <v>606</v>
      </c>
      <c r="D1243" s="91" t="s">
        <v>2206</v>
      </c>
      <c r="E1243" t="s">
        <v>2207</v>
      </c>
      <c r="G1243">
        <v>5</v>
      </c>
      <c r="H1243">
        <v>2.2000000000000002</v>
      </c>
      <c r="J1243" t="s">
        <v>693</v>
      </c>
      <c r="L1243" t="s">
        <v>606</v>
      </c>
    </row>
    <row r="1244" spans="1:12" x14ac:dyDescent="0.2">
      <c r="A1244" t="s">
        <v>693</v>
      </c>
      <c r="C1244" t="s">
        <v>606</v>
      </c>
      <c r="D1244" s="91" t="s">
        <v>2208</v>
      </c>
      <c r="E1244" t="s">
        <v>2209</v>
      </c>
      <c r="G1244">
        <v>5</v>
      </c>
      <c r="H1244">
        <v>2.7</v>
      </c>
      <c r="J1244" t="s">
        <v>693</v>
      </c>
      <c r="L1244" t="s">
        <v>606</v>
      </c>
    </row>
    <row r="1245" spans="1:12" x14ac:dyDescent="0.2">
      <c r="A1245" t="s">
        <v>693</v>
      </c>
      <c r="C1245" t="s">
        <v>606</v>
      </c>
      <c r="D1245" s="91" t="s">
        <v>2210</v>
      </c>
      <c r="E1245" t="s">
        <v>2211</v>
      </c>
      <c r="G1245">
        <v>5</v>
      </c>
      <c r="H1245">
        <v>2.8</v>
      </c>
      <c r="I1245" t="s">
        <v>700</v>
      </c>
      <c r="J1245" t="s">
        <v>693</v>
      </c>
      <c r="L1245" t="s">
        <v>606</v>
      </c>
    </row>
    <row r="1246" spans="1:12" x14ac:dyDescent="0.2">
      <c r="A1246" t="s">
        <v>693</v>
      </c>
      <c r="C1246" t="s">
        <v>606</v>
      </c>
      <c r="D1246" s="91" t="s">
        <v>2212</v>
      </c>
      <c r="E1246" t="s">
        <v>2213</v>
      </c>
      <c r="G1246">
        <v>6</v>
      </c>
      <c r="H1246">
        <v>3.9</v>
      </c>
      <c r="I1246" t="s">
        <v>700</v>
      </c>
      <c r="J1246" t="s">
        <v>693</v>
      </c>
      <c r="L1246" t="s">
        <v>606</v>
      </c>
    </row>
    <row r="1247" spans="1:12" x14ac:dyDescent="0.2">
      <c r="A1247" t="s">
        <v>693</v>
      </c>
      <c r="C1247" t="s">
        <v>606</v>
      </c>
      <c r="D1247" s="91" t="s">
        <v>2214</v>
      </c>
      <c r="E1247" t="s">
        <v>2215</v>
      </c>
      <c r="G1247">
        <v>5</v>
      </c>
      <c r="H1247">
        <v>3</v>
      </c>
      <c r="J1247" t="s">
        <v>693</v>
      </c>
      <c r="L1247" t="s">
        <v>606</v>
      </c>
    </row>
    <row r="1248" spans="1:12" x14ac:dyDescent="0.2">
      <c r="A1248" t="s">
        <v>693</v>
      </c>
      <c r="C1248" t="s">
        <v>606</v>
      </c>
      <c r="D1248" s="91" t="s">
        <v>2216</v>
      </c>
      <c r="E1248" t="s">
        <v>2217</v>
      </c>
      <c r="G1248">
        <v>5</v>
      </c>
      <c r="H1248">
        <v>3</v>
      </c>
      <c r="J1248" t="s">
        <v>693</v>
      </c>
      <c r="L1248" t="s">
        <v>606</v>
      </c>
    </row>
    <row r="1249" spans="1:12" x14ac:dyDescent="0.2">
      <c r="A1249" t="s">
        <v>693</v>
      </c>
      <c r="C1249" t="s">
        <v>606</v>
      </c>
      <c r="D1249" s="91" t="s">
        <v>544</v>
      </c>
      <c r="E1249" t="s">
        <v>2218</v>
      </c>
      <c r="G1249">
        <v>5</v>
      </c>
      <c r="H1249">
        <v>3</v>
      </c>
      <c r="J1249" t="s">
        <v>693</v>
      </c>
      <c r="L1249" t="s">
        <v>606</v>
      </c>
    </row>
    <row r="1250" spans="1:12" x14ac:dyDescent="0.2">
      <c r="A1250" t="s">
        <v>693</v>
      </c>
      <c r="C1250" t="s">
        <v>606</v>
      </c>
      <c r="D1250" s="91" t="s">
        <v>2219</v>
      </c>
      <c r="E1250" t="s">
        <v>2220</v>
      </c>
      <c r="G1250">
        <v>5</v>
      </c>
      <c r="H1250">
        <v>3.7</v>
      </c>
      <c r="J1250" t="s">
        <v>693</v>
      </c>
      <c r="L1250" t="s">
        <v>606</v>
      </c>
    </row>
    <row r="1251" spans="1:12" x14ac:dyDescent="0.2">
      <c r="A1251" t="s">
        <v>693</v>
      </c>
      <c r="C1251" t="s">
        <v>606</v>
      </c>
      <c r="D1251" s="91" t="s">
        <v>2221</v>
      </c>
      <c r="E1251" t="s">
        <v>2222</v>
      </c>
      <c r="G1251">
        <v>5</v>
      </c>
      <c r="H1251">
        <v>4.9000000000000004</v>
      </c>
      <c r="J1251" t="s">
        <v>693</v>
      </c>
      <c r="L1251" t="s">
        <v>606</v>
      </c>
    </row>
    <row r="1252" spans="1:12" x14ac:dyDescent="0.2">
      <c r="A1252" t="s">
        <v>693</v>
      </c>
      <c r="C1252" t="s">
        <v>606</v>
      </c>
      <c r="D1252" s="91" t="s">
        <v>2223</v>
      </c>
      <c r="E1252" t="s">
        <v>2224</v>
      </c>
      <c r="G1252">
        <v>5</v>
      </c>
      <c r="H1252">
        <v>3.5</v>
      </c>
      <c r="J1252" t="s">
        <v>693</v>
      </c>
      <c r="L1252" t="s">
        <v>606</v>
      </c>
    </row>
    <row r="1253" spans="1:12" x14ac:dyDescent="0.2">
      <c r="A1253" t="s">
        <v>693</v>
      </c>
      <c r="C1253" t="s">
        <v>606</v>
      </c>
      <c r="D1253" s="91" t="s">
        <v>2225</v>
      </c>
      <c r="E1253" t="s">
        <v>2226</v>
      </c>
      <c r="G1253">
        <v>5</v>
      </c>
      <c r="H1253">
        <v>3</v>
      </c>
      <c r="J1253" t="s">
        <v>693</v>
      </c>
      <c r="L1253" t="s">
        <v>606</v>
      </c>
    </row>
    <row r="1254" spans="1:12" x14ac:dyDescent="0.2">
      <c r="A1254" t="s">
        <v>693</v>
      </c>
      <c r="C1254" t="s">
        <v>606</v>
      </c>
      <c r="D1254" s="91" t="s">
        <v>539</v>
      </c>
      <c r="E1254" t="s">
        <v>327</v>
      </c>
      <c r="G1254">
        <v>5</v>
      </c>
      <c r="H1254">
        <v>3.5</v>
      </c>
      <c r="J1254" t="s">
        <v>693</v>
      </c>
      <c r="L1254" t="s">
        <v>606</v>
      </c>
    </row>
    <row r="1255" spans="1:12" x14ac:dyDescent="0.2">
      <c r="A1255" t="s">
        <v>693</v>
      </c>
      <c r="C1255" t="s">
        <v>606</v>
      </c>
      <c r="D1255" s="91" t="s">
        <v>2227</v>
      </c>
      <c r="E1255" t="s">
        <v>2228</v>
      </c>
      <c r="G1255">
        <v>5</v>
      </c>
      <c r="H1255">
        <v>2.5</v>
      </c>
      <c r="I1255" t="s">
        <v>700</v>
      </c>
      <c r="J1255" t="s">
        <v>693</v>
      </c>
      <c r="L1255" t="s">
        <v>606</v>
      </c>
    </row>
    <row r="1256" spans="1:12" x14ac:dyDescent="0.2">
      <c r="A1256" t="s">
        <v>693</v>
      </c>
      <c r="C1256" t="s">
        <v>606</v>
      </c>
      <c r="D1256" s="91" t="s">
        <v>2229</v>
      </c>
      <c r="E1256" t="s">
        <v>2230</v>
      </c>
      <c r="G1256">
        <v>5</v>
      </c>
      <c r="H1256">
        <v>2.9</v>
      </c>
      <c r="J1256" t="s">
        <v>693</v>
      </c>
      <c r="L1256" t="s">
        <v>606</v>
      </c>
    </row>
    <row r="1257" spans="1:12" x14ac:dyDescent="0.2">
      <c r="A1257" t="s">
        <v>693</v>
      </c>
      <c r="C1257" t="s">
        <v>606</v>
      </c>
      <c r="D1257" s="91" t="s">
        <v>2231</v>
      </c>
      <c r="E1257" t="s">
        <v>2232</v>
      </c>
      <c r="G1257">
        <v>5</v>
      </c>
      <c r="H1257">
        <v>3.7</v>
      </c>
      <c r="J1257" t="s">
        <v>693</v>
      </c>
      <c r="L1257" t="s">
        <v>606</v>
      </c>
    </row>
    <row r="1258" spans="1:12" x14ac:dyDescent="0.2">
      <c r="A1258" t="s">
        <v>693</v>
      </c>
      <c r="C1258" t="s">
        <v>606</v>
      </c>
      <c r="D1258" s="91" t="s">
        <v>554</v>
      </c>
      <c r="E1258" t="s">
        <v>2233</v>
      </c>
      <c r="G1258">
        <v>5</v>
      </c>
      <c r="H1258">
        <v>3.1</v>
      </c>
      <c r="J1258" t="s">
        <v>693</v>
      </c>
      <c r="L1258" t="s">
        <v>606</v>
      </c>
    </row>
    <row r="1259" spans="1:12" x14ac:dyDescent="0.2">
      <c r="A1259" t="s">
        <v>693</v>
      </c>
      <c r="C1259" t="s">
        <v>606</v>
      </c>
      <c r="D1259" s="91" t="s">
        <v>2234</v>
      </c>
      <c r="E1259" t="s">
        <v>2235</v>
      </c>
      <c r="G1259">
        <v>5</v>
      </c>
      <c r="H1259">
        <v>2.5</v>
      </c>
      <c r="J1259" t="s">
        <v>693</v>
      </c>
      <c r="L1259" t="s">
        <v>606</v>
      </c>
    </row>
    <row r="1260" spans="1:12" x14ac:dyDescent="0.2">
      <c r="A1260" t="s">
        <v>693</v>
      </c>
      <c r="C1260" t="s">
        <v>606</v>
      </c>
      <c r="D1260" s="91" t="s">
        <v>2236</v>
      </c>
      <c r="E1260" t="s">
        <v>2237</v>
      </c>
      <c r="G1260">
        <v>5</v>
      </c>
      <c r="H1260">
        <v>3.7</v>
      </c>
      <c r="J1260" t="s">
        <v>693</v>
      </c>
      <c r="L1260" t="s">
        <v>606</v>
      </c>
    </row>
    <row r="1261" spans="1:12" x14ac:dyDescent="0.2">
      <c r="A1261" t="s">
        <v>693</v>
      </c>
      <c r="C1261" t="s">
        <v>606</v>
      </c>
      <c r="D1261" s="91" t="s">
        <v>2238</v>
      </c>
      <c r="E1261" t="s">
        <v>2239</v>
      </c>
      <c r="G1261">
        <v>5</v>
      </c>
      <c r="H1261">
        <v>3.5</v>
      </c>
      <c r="J1261" t="s">
        <v>693</v>
      </c>
      <c r="L1261" t="s">
        <v>606</v>
      </c>
    </row>
    <row r="1262" spans="1:12" x14ac:dyDescent="0.2">
      <c r="A1262" t="s">
        <v>693</v>
      </c>
      <c r="C1262" t="s">
        <v>606</v>
      </c>
      <c r="D1262" s="91" t="s">
        <v>2240</v>
      </c>
      <c r="E1262" t="s">
        <v>2241</v>
      </c>
      <c r="G1262">
        <v>5</v>
      </c>
      <c r="H1262">
        <v>2.2000000000000002</v>
      </c>
      <c r="J1262" t="s">
        <v>693</v>
      </c>
      <c r="L1262" t="s">
        <v>606</v>
      </c>
    </row>
    <row r="1263" spans="1:12" x14ac:dyDescent="0.2">
      <c r="A1263" t="s">
        <v>693</v>
      </c>
      <c r="C1263" t="s">
        <v>606</v>
      </c>
      <c r="D1263" s="91" t="s">
        <v>2242</v>
      </c>
      <c r="E1263" t="s">
        <v>2243</v>
      </c>
      <c r="G1263">
        <v>5</v>
      </c>
      <c r="H1263">
        <v>3.4</v>
      </c>
      <c r="J1263" t="s">
        <v>693</v>
      </c>
      <c r="L1263" t="s">
        <v>606</v>
      </c>
    </row>
    <row r="1264" spans="1:12" x14ac:dyDescent="0.2">
      <c r="A1264" t="s">
        <v>693</v>
      </c>
      <c r="C1264" t="s">
        <v>606</v>
      </c>
      <c r="D1264" s="91" t="s">
        <v>2244</v>
      </c>
      <c r="E1264" t="s">
        <v>2245</v>
      </c>
      <c r="G1264">
        <v>5</v>
      </c>
      <c r="H1264">
        <v>3.3</v>
      </c>
      <c r="J1264" t="s">
        <v>693</v>
      </c>
      <c r="L1264" t="s">
        <v>606</v>
      </c>
    </row>
    <row r="1265" spans="1:12" x14ac:dyDescent="0.2">
      <c r="A1265" t="s">
        <v>693</v>
      </c>
      <c r="C1265" t="s">
        <v>606</v>
      </c>
      <c r="D1265" s="91" t="s">
        <v>551</v>
      </c>
      <c r="E1265" t="s">
        <v>329</v>
      </c>
      <c r="G1265">
        <v>5</v>
      </c>
      <c r="H1265">
        <v>2.2000000000000002</v>
      </c>
      <c r="J1265" t="s">
        <v>693</v>
      </c>
      <c r="L1265" t="s">
        <v>606</v>
      </c>
    </row>
    <row r="1266" spans="1:12" x14ac:dyDescent="0.2">
      <c r="A1266" t="s">
        <v>693</v>
      </c>
      <c r="C1266" t="s">
        <v>606</v>
      </c>
      <c r="D1266" s="91" t="s">
        <v>555</v>
      </c>
      <c r="E1266" t="s">
        <v>251</v>
      </c>
      <c r="G1266">
        <v>5</v>
      </c>
      <c r="H1266">
        <v>3.5</v>
      </c>
      <c r="J1266" t="s">
        <v>693</v>
      </c>
      <c r="L1266" t="s">
        <v>606</v>
      </c>
    </row>
    <row r="1267" spans="1:12" x14ac:dyDescent="0.2">
      <c r="A1267" t="s">
        <v>693</v>
      </c>
      <c r="C1267" t="s">
        <v>606</v>
      </c>
      <c r="D1267" s="91" t="s">
        <v>556</v>
      </c>
      <c r="E1267" t="s">
        <v>252</v>
      </c>
      <c r="G1267">
        <v>5</v>
      </c>
      <c r="H1267">
        <v>3.3</v>
      </c>
      <c r="J1267" t="s">
        <v>693</v>
      </c>
      <c r="L1267" t="s">
        <v>606</v>
      </c>
    </row>
    <row r="1268" spans="1:12" x14ac:dyDescent="0.2">
      <c r="A1268" t="s">
        <v>693</v>
      </c>
      <c r="C1268" t="s">
        <v>606</v>
      </c>
      <c r="D1268" s="91" t="s">
        <v>2246</v>
      </c>
      <c r="E1268" t="s">
        <v>2247</v>
      </c>
      <c r="G1268">
        <v>5</v>
      </c>
      <c r="H1268">
        <v>4</v>
      </c>
      <c r="J1268" t="s">
        <v>693</v>
      </c>
      <c r="L1268" t="s">
        <v>606</v>
      </c>
    </row>
    <row r="1269" spans="1:12" x14ac:dyDescent="0.2">
      <c r="A1269" t="s">
        <v>693</v>
      </c>
      <c r="C1269" t="s">
        <v>606</v>
      </c>
      <c r="D1269" s="91" t="s">
        <v>2248</v>
      </c>
      <c r="E1269" t="s">
        <v>2249</v>
      </c>
      <c r="G1269">
        <v>5</v>
      </c>
      <c r="H1269">
        <v>3.5</v>
      </c>
      <c r="J1269" t="s">
        <v>693</v>
      </c>
      <c r="L1269" t="s">
        <v>606</v>
      </c>
    </row>
    <row r="1270" spans="1:12" x14ac:dyDescent="0.2">
      <c r="A1270" t="s">
        <v>693</v>
      </c>
      <c r="C1270" t="s">
        <v>606</v>
      </c>
      <c r="D1270" s="91" t="s">
        <v>2250</v>
      </c>
      <c r="E1270" t="s">
        <v>2251</v>
      </c>
      <c r="G1270">
        <v>5</v>
      </c>
      <c r="H1270">
        <v>3.7</v>
      </c>
      <c r="J1270" t="s">
        <v>693</v>
      </c>
      <c r="L1270" t="s">
        <v>606</v>
      </c>
    </row>
    <row r="1271" spans="1:12" x14ac:dyDescent="0.2">
      <c r="A1271" t="s">
        <v>693</v>
      </c>
      <c r="C1271" t="s">
        <v>606</v>
      </c>
      <c r="D1271" s="91" t="s">
        <v>2252</v>
      </c>
      <c r="E1271" t="s">
        <v>2253</v>
      </c>
      <c r="G1271">
        <v>5</v>
      </c>
      <c r="H1271">
        <v>4</v>
      </c>
      <c r="J1271" t="s">
        <v>693</v>
      </c>
      <c r="L1271" t="s">
        <v>606</v>
      </c>
    </row>
    <row r="1272" spans="1:12" x14ac:dyDescent="0.2">
      <c r="A1272" t="s">
        <v>693</v>
      </c>
      <c r="C1272" t="s">
        <v>606</v>
      </c>
      <c r="D1272" s="91" t="s">
        <v>2254</v>
      </c>
      <c r="E1272" t="s">
        <v>2255</v>
      </c>
      <c r="G1272">
        <v>5</v>
      </c>
      <c r="H1272">
        <v>4.2</v>
      </c>
      <c r="J1272" t="s">
        <v>693</v>
      </c>
      <c r="L1272" t="s">
        <v>606</v>
      </c>
    </row>
    <row r="1273" spans="1:12" x14ac:dyDescent="0.2">
      <c r="A1273" t="s">
        <v>693</v>
      </c>
      <c r="C1273" t="s">
        <v>606</v>
      </c>
      <c r="D1273" s="91" t="s">
        <v>2256</v>
      </c>
      <c r="E1273" t="s">
        <v>2257</v>
      </c>
      <c r="G1273">
        <v>5</v>
      </c>
      <c r="H1273">
        <v>4.2</v>
      </c>
      <c r="J1273" t="s">
        <v>693</v>
      </c>
      <c r="L1273" t="s">
        <v>606</v>
      </c>
    </row>
    <row r="1274" spans="1:12" x14ac:dyDescent="0.2">
      <c r="A1274" t="s">
        <v>693</v>
      </c>
      <c r="C1274" t="s">
        <v>606</v>
      </c>
      <c r="D1274" s="91" t="s">
        <v>2258</v>
      </c>
      <c r="E1274" t="s">
        <v>2259</v>
      </c>
      <c r="G1274">
        <v>5</v>
      </c>
      <c r="H1274">
        <v>4.5</v>
      </c>
      <c r="J1274" t="s">
        <v>693</v>
      </c>
      <c r="L1274" t="s">
        <v>606</v>
      </c>
    </row>
    <row r="1275" spans="1:12" x14ac:dyDescent="0.2">
      <c r="A1275" t="s">
        <v>693</v>
      </c>
      <c r="C1275" t="s">
        <v>606</v>
      </c>
      <c r="D1275" s="91" t="s">
        <v>2260</v>
      </c>
      <c r="E1275" t="s">
        <v>2261</v>
      </c>
      <c r="G1275">
        <v>5</v>
      </c>
      <c r="H1275">
        <v>2.9</v>
      </c>
      <c r="I1275" t="s">
        <v>700</v>
      </c>
      <c r="J1275" t="s">
        <v>693</v>
      </c>
      <c r="L1275" t="s">
        <v>606</v>
      </c>
    </row>
    <row r="1276" spans="1:12" x14ac:dyDescent="0.2">
      <c r="A1276" t="s">
        <v>693</v>
      </c>
      <c r="C1276" t="s">
        <v>606</v>
      </c>
      <c r="D1276" s="91" t="s">
        <v>2262</v>
      </c>
      <c r="E1276" t="s">
        <v>2263</v>
      </c>
      <c r="G1276">
        <v>5</v>
      </c>
      <c r="H1276">
        <v>2.2000000000000002</v>
      </c>
      <c r="J1276" t="s">
        <v>693</v>
      </c>
      <c r="L1276" t="s">
        <v>606</v>
      </c>
    </row>
    <row r="1277" spans="1:12" x14ac:dyDescent="0.2">
      <c r="A1277" t="s">
        <v>693</v>
      </c>
      <c r="C1277" t="s">
        <v>606</v>
      </c>
      <c r="D1277" s="91" t="s">
        <v>2264</v>
      </c>
      <c r="E1277" t="s">
        <v>2265</v>
      </c>
      <c r="G1277">
        <v>5</v>
      </c>
      <c r="H1277">
        <v>8.9</v>
      </c>
      <c r="J1277" t="s">
        <v>693</v>
      </c>
      <c r="L1277" t="s">
        <v>606</v>
      </c>
    </row>
    <row r="1278" spans="1:12" x14ac:dyDescent="0.2">
      <c r="A1278" t="s">
        <v>693</v>
      </c>
      <c r="C1278" t="s">
        <v>606</v>
      </c>
      <c r="D1278" s="91" t="s">
        <v>2266</v>
      </c>
      <c r="E1278" t="s">
        <v>2267</v>
      </c>
      <c r="G1278">
        <v>5</v>
      </c>
      <c r="H1278">
        <v>2.9</v>
      </c>
      <c r="J1278" t="s">
        <v>693</v>
      </c>
      <c r="L1278" t="s">
        <v>606</v>
      </c>
    </row>
    <row r="1279" spans="1:12" x14ac:dyDescent="0.2">
      <c r="A1279" t="s">
        <v>693</v>
      </c>
      <c r="C1279" t="s">
        <v>606</v>
      </c>
      <c r="D1279" s="91" t="s">
        <v>2268</v>
      </c>
      <c r="E1279" t="s">
        <v>2269</v>
      </c>
      <c r="G1279">
        <v>5</v>
      </c>
      <c r="H1279">
        <v>3.2</v>
      </c>
      <c r="J1279" t="s">
        <v>693</v>
      </c>
      <c r="L1279" t="s">
        <v>606</v>
      </c>
    </row>
    <row r="1280" spans="1:12" x14ac:dyDescent="0.2">
      <c r="A1280" t="s">
        <v>693</v>
      </c>
      <c r="C1280" t="s">
        <v>606</v>
      </c>
      <c r="D1280" s="91" t="s">
        <v>2270</v>
      </c>
      <c r="E1280" t="s">
        <v>2271</v>
      </c>
      <c r="G1280">
        <v>5</v>
      </c>
      <c r="H1280">
        <v>3</v>
      </c>
      <c r="J1280" t="s">
        <v>693</v>
      </c>
      <c r="L1280" t="s">
        <v>606</v>
      </c>
    </row>
    <row r="1281" spans="1:12" x14ac:dyDescent="0.2">
      <c r="A1281" t="s">
        <v>693</v>
      </c>
      <c r="C1281" t="s">
        <v>606</v>
      </c>
      <c r="D1281" s="91" t="s">
        <v>553</v>
      </c>
      <c r="E1281" t="s">
        <v>383</v>
      </c>
      <c r="G1281">
        <v>5</v>
      </c>
      <c r="H1281">
        <v>2</v>
      </c>
      <c r="J1281" t="s">
        <v>693</v>
      </c>
      <c r="L1281" t="s">
        <v>606</v>
      </c>
    </row>
    <row r="1282" spans="1:12" x14ac:dyDescent="0.2">
      <c r="A1282" t="s">
        <v>693</v>
      </c>
      <c r="C1282" t="s">
        <v>606</v>
      </c>
      <c r="D1282" s="91" t="s">
        <v>2272</v>
      </c>
      <c r="E1282" t="s">
        <v>2273</v>
      </c>
      <c r="G1282">
        <v>5</v>
      </c>
      <c r="H1282">
        <v>9.9</v>
      </c>
      <c r="J1282" t="s">
        <v>693</v>
      </c>
      <c r="L1282" t="s">
        <v>606</v>
      </c>
    </row>
    <row r="1283" spans="1:12" x14ac:dyDescent="0.2">
      <c r="A1283" t="s">
        <v>693</v>
      </c>
      <c r="C1283" t="s">
        <v>606</v>
      </c>
      <c r="D1283" s="91" t="s">
        <v>550</v>
      </c>
      <c r="E1283" t="s">
        <v>253</v>
      </c>
      <c r="G1283">
        <v>4</v>
      </c>
      <c r="H1283">
        <v>16.899999999999999</v>
      </c>
      <c r="J1283" t="s">
        <v>693</v>
      </c>
      <c r="L1283" t="s">
        <v>606</v>
      </c>
    </row>
    <row r="1284" spans="1:12" x14ac:dyDescent="0.2">
      <c r="A1284" t="s">
        <v>693</v>
      </c>
      <c r="C1284" t="s">
        <v>606</v>
      </c>
      <c r="D1284" s="91" t="s">
        <v>2274</v>
      </c>
      <c r="E1284" t="s">
        <v>2275</v>
      </c>
      <c r="G1284">
        <v>5</v>
      </c>
      <c r="H1284">
        <v>2.5</v>
      </c>
      <c r="J1284" t="s">
        <v>693</v>
      </c>
      <c r="L1284" t="s">
        <v>606</v>
      </c>
    </row>
    <row r="1285" spans="1:12" x14ac:dyDescent="0.2">
      <c r="C1285" t="s">
        <v>606</v>
      </c>
      <c r="D1285" s="91" t="s">
        <v>580</v>
      </c>
      <c r="E1285" t="s">
        <v>331</v>
      </c>
      <c r="F1285" t="s">
        <v>101</v>
      </c>
      <c r="G1285">
        <v>6</v>
      </c>
      <c r="H1285">
        <v>3.99</v>
      </c>
      <c r="L1285" t="s">
        <v>606</v>
      </c>
    </row>
    <row r="1286" spans="1:12" x14ac:dyDescent="0.2">
      <c r="A1286" t="s">
        <v>693</v>
      </c>
      <c r="C1286" t="s">
        <v>606</v>
      </c>
      <c r="D1286" s="91" t="s">
        <v>2276</v>
      </c>
      <c r="E1286" t="s">
        <v>333</v>
      </c>
      <c r="G1286">
        <v>5</v>
      </c>
      <c r="H1286">
        <v>3.1</v>
      </c>
      <c r="J1286" t="s">
        <v>693</v>
      </c>
      <c r="L1286" t="s">
        <v>606</v>
      </c>
    </row>
    <row r="1287" spans="1:12" x14ac:dyDescent="0.2">
      <c r="A1287" t="s">
        <v>693</v>
      </c>
      <c r="C1287" t="s">
        <v>606</v>
      </c>
      <c r="D1287" s="91" t="s">
        <v>2277</v>
      </c>
      <c r="E1287" t="s">
        <v>2278</v>
      </c>
      <c r="G1287">
        <v>5</v>
      </c>
      <c r="H1287">
        <v>3.2</v>
      </c>
      <c r="J1287" t="s">
        <v>693</v>
      </c>
      <c r="L1287" t="s">
        <v>606</v>
      </c>
    </row>
    <row r="1288" spans="1:12" x14ac:dyDescent="0.2">
      <c r="A1288" t="s">
        <v>693</v>
      </c>
      <c r="C1288" t="s">
        <v>606</v>
      </c>
      <c r="D1288" s="91" t="s">
        <v>2279</v>
      </c>
      <c r="E1288" t="s">
        <v>2280</v>
      </c>
      <c r="G1288">
        <v>5</v>
      </c>
      <c r="H1288">
        <v>3.9</v>
      </c>
      <c r="J1288" t="s">
        <v>693</v>
      </c>
      <c r="L1288" t="s">
        <v>606</v>
      </c>
    </row>
    <row r="1289" spans="1:12" x14ac:dyDescent="0.2">
      <c r="A1289" t="s">
        <v>693</v>
      </c>
      <c r="C1289" t="s">
        <v>607</v>
      </c>
      <c r="D1289" s="91" t="s">
        <v>2281</v>
      </c>
      <c r="E1289" t="s">
        <v>2282</v>
      </c>
      <c r="F1289" t="s">
        <v>88</v>
      </c>
      <c r="G1289">
        <v>6</v>
      </c>
      <c r="H1289">
        <v>5.95</v>
      </c>
      <c r="J1289" t="s">
        <v>693</v>
      </c>
      <c r="L1289" t="s">
        <v>607</v>
      </c>
    </row>
    <row r="1290" spans="1:12" x14ac:dyDescent="0.2">
      <c r="A1290" t="s">
        <v>693</v>
      </c>
      <c r="C1290" t="s">
        <v>602</v>
      </c>
      <c r="D1290" s="91" t="s">
        <v>2283</v>
      </c>
      <c r="E1290" t="s">
        <v>2284</v>
      </c>
      <c r="F1290" t="s">
        <v>17</v>
      </c>
      <c r="G1290">
        <v>5</v>
      </c>
      <c r="H1290">
        <v>4.49</v>
      </c>
      <c r="J1290" t="s">
        <v>693</v>
      </c>
      <c r="L1290" t="s">
        <v>602</v>
      </c>
    </row>
    <row r="1292" spans="1:12" x14ac:dyDescent="0.2">
      <c r="D1292" s="91" t="s">
        <v>334</v>
      </c>
    </row>
    <row r="1293" spans="1:12" x14ac:dyDescent="0.2">
      <c r="A1293" t="s">
        <v>693</v>
      </c>
      <c r="C1293" t="s">
        <v>601</v>
      </c>
      <c r="D1293" s="91" t="s">
        <v>2285</v>
      </c>
      <c r="E1293" t="s">
        <v>2286</v>
      </c>
      <c r="F1293" t="s">
        <v>249</v>
      </c>
      <c r="G1293">
        <v>6</v>
      </c>
      <c r="H1293">
        <v>3.2</v>
      </c>
      <c r="J1293" t="s">
        <v>693</v>
      </c>
      <c r="L1293" t="s">
        <v>601</v>
      </c>
    </row>
    <row r="1294" spans="1:12" x14ac:dyDescent="0.2">
      <c r="A1294" t="s">
        <v>693</v>
      </c>
      <c r="C1294" t="s">
        <v>601</v>
      </c>
      <c r="D1294" s="91" t="s">
        <v>2287</v>
      </c>
      <c r="E1294" t="s">
        <v>2288</v>
      </c>
      <c r="F1294" t="s">
        <v>249</v>
      </c>
      <c r="G1294">
        <v>6</v>
      </c>
      <c r="H1294">
        <v>3.2</v>
      </c>
      <c r="J1294" t="s">
        <v>693</v>
      </c>
      <c r="L1294" t="s">
        <v>601</v>
      </c>
    </row>
    <row r="1295" spans="1:12" x14ac:dyDescent="0.2">
      <c r="C1295" t="s">
        <v>601</v>
      </c>
      <c r="D1295" s="91" t="s">
        <v>2289</v>
      </c>
      <c r="E1295" t="s">
        <v>2290</v>
      </c>
      <c r="F1295" t="s">
        <v>69</v>
      </c>
      <c r="G1295">
        <v>6</v>
      </c>
      <c r="H1295">
        <v>4.2</v>
      </c>
      <c r="L1295" t="s">
        <v>601</v>
      </c>
    </row>
    <row r="1296" spans="1:12" x14ac:dyDescent="0.2">
      <c r="C1296" t="s">
        <v>601</v>
      </c>
      <c r="D1296" s="91" t="s">
        <v>2291</v>
      </c>
      <c r="E1296" t="s">
        <v>2292</v>
      </c>
      <c r="F1296" t="s">
        <v>69</v>
      </c>
      <c r="G1296">
        <v>5</v>
      </c>
      <c r="H1296">
        <v>3.2</v>
      </c>
      <c r="I1296" t="s">
        <v>692</v>
      </c>
      <c r="L1296" t="s">
        <v>601</v>
      </c>
    </row>
    <row r="1297" spans="3:12" x14ac:dyDescent="0.2">
      <c r="C1297" t="s">
        <v>601</v>
      </c>
      <c r="D1297" s="91" t="s">
        <v>557</v>
      </c>
      <c r="E1297" t="s">
        <v>208</v>
      </c>
      <c r="F1297" t="s">
        <v>69</v>
      </c>
      <c r="G1297">
        <v>6</v>
      </c>
      <c r="H1297">
        <v>4.2</v>
      </c>
      <c r="L1297" t="s">
        <v>601</v>
      </c>
    </row>
    <row r="1298" spans="3:12" x14ac:dyDescent="0.2">
      <c r="C1298" t="s">
        <v>601</v>
      </c>
      <c r="D1298" s="91" t="s">
        <v>558</v>
      </c>
      <c r="E1298" t="s">
        <v>209</v>
      </c>
      <c r="F1298" t="s">
        <v>69</v>
      </c>
      <c r="G1298">
        <v>5</v>
      </c>
      <c r="H1298">
        <v>3.2</v>
      </c>
      <c r="I1298" t="s">
        <v>700</v>
      </c>
      <c r="L1298" t="s">
        <v>601</v>
      </c>
    </row>
    <row r="1299" spans="3:12" x14ac:dyDescent="0.2">
      <c r="C1299" t="s">
        <v>601</v>
      </c>
      <c r="D1299" s="91" t="s">
        <v>2293</v>
      </c>
      <c r="E1299" t="s">
        <v>2294</v>
      </c>
      <c r="F1299" t="s">
        <v>69</v>
      </c>
      <c r="G1299">
        <v>6</v>
      </c>
      <c r="H1299">
        <v>4.2</v>
      </c>
      <c r="L1299" t="s">
        <v>601</v>
      </c>
    </row>
    <row r="1300" spans="3:12" x14ac:dyDescent="0.2">
      <c r="C1300" t="s">
        <v>601</v>
      </c>
      <c r="D1300" s="91" t="s">
        <v>2295</v>
      </c>
      <c r="E1300" t="s">
        <v>2296</v>
      </c>
      <c r="F1300" t="s">
        <v>69</v>
      </c>
      <c r="G1300">
        <v>6</v>
      </c>
      <c r="H1300">
        <v>4.2</v>
      </c>
      <c r="L1300" t="s">
        <v>601</v>
      </c>
    </row>
    <row r="1301" spans="3:12" x14ac:dyDescent="0.2">
      <c r="C1301" t="s">
        <v>601</v>
      </c>
      <c r="D1301" s="91" t="s">
        <v>559</v>
      </c>
      <c r="E1301" t="s">
        <v>210</v>
      </c>
      <c r="F1301" t="s">
        <v>69</v>
      </c>
      <c r="G1301">
        <v>6</v>
      </c>
      <c r="H1301">
        <v>4.9000000000000004</v>
      </c>
      <c r="L1301" t="s">
        <v>601</v>
      </c>
    </row>
    <row r="1302" spans="3:12" x14ac:dyDescent="0.2">
      <c r="C1302" t="s">
        <v>601</v>
      </c>
      <c r="D1302" s="91" t="s">
        <v>560</v>
      </c>
      <c r="E1302" t="s">
        <v>211</v>
      </c>
      <c r="F1302" t="s">
        <v>69</v>
      </c>
      <c r="G1302">
        <v>5</v>
      </c>
      <c r="H1302">
        <v>3.2</v>
      </c>
      <c r="I1302" t="s">
        <v>692</v>
      </c>
      <c r="L1302" t="s">
        <v>601</v>
      </c>
    </row>
    <row r="1303" spans="3:12" x14ac:dyDescent="0.2">
      <c r="C1303" t="s">
        <v>601</v>
      </c>
      <c r="D1303" s="91" t="s">
        <v>2297</v>
      </c>
      <c r="E1303" t="s">
        <v>2298</v>
      </c>
      <c r="F1303" t="s">
        <v>69</v>
      </c>
      <c r="G1303">
        <v>6</v>
      </c>
      <c r="H1303">
        <v>4.2</v>
      </c>
      <c r="L1303" t="s">
        <v>601</v>
      </c>
    </row>
    <row r="1304" spans="3:12" x14ac:dyDescent="0.2">
      <c r="C1304" t="s">
        <v>601</v>
      </c>
      <c r="D1304" s="91" t="s">
        <v>2299</v>
      </c>
      <c r="E1304" t="s">
        <v>2300</v>
      </c>
      <c r="F1304" t="s">
        <v>69</v>
      </c>
      <c r="G1304">
        <v>5</v>
      </c>
      <c r="H1304">
        <v>3.2</v>
      </c>
      <c r="I1304" t="s">
        <v>692</v>
      </c>
      <c r="L1304" t="s">
        <v>601</v>
      </c>
    </row>
    <row r="1305" spans="3:12" x14ac:dyDescent="0.2">
      <c r="C1305" t="s">
        <v>601</v>
      </c>
      <c r="D1305" s="91" t="s">
        <v>561</v>
      </c>
      <c r="E1305" t="s">
        <v>212</v>
      </c>
      <c r="F1305" t="s">
        <v>69</v>
      </c>
      <c r="G1305">
        <v>6</v>
      </c>
      <c r="H1305">
        <v>4.2</v>
      </c>
      <c r="L1305" t="s">
        <v>601</v>
      </c>
    </row>
    <row r="1306" spans="3:12" x14ac:dyDescent="0.2">
      <c r="C1306" t="s">
        <v>601</v>
      </c>
      <c r="D1306" s="91" t="s">
        <v>562</v>
      </c>
      <c r="E1306" t="s">
        <v>213</v>
      </c>
      <c r="F1306" t="s">
        <v>69</v>
      </c>
      <c r="G1306">
        <v>5</v>
      </c>
      <c r="H1306">
        <v>3.2</v>
      </c>
      <c r="I1306" t="s">
        <v>692</v>
      </c>
      <c r="L1306" t="s">
        <v>601</v>
      </c>
    </row>
    <row r="1307" spans="3:12" x14ac:dyDescent="0.2">
      <c r="C1307" t="s">
        <v>601</v>
      </c>
      <c r="D1307" s="91" t="s">
        <v>563</v>
      </c>
      <c r="E1307" t="s">
        <v>214</v>
      </c>
      <c r="F1307" t="s">
        <v>69</v>
      </c>
      <c r="G1307">
        <v>6</v>
      </c>
      <c r="H1307">
        <v>4.2</v>
      </c>
      <c r="L1307" t="s">
        <v>601</v>
      </c>
    </row>
    <row r="1308" spans="3:12" x14ac:dyDescent="0.2">
      <c r="C1308" t="s">
        <v>601</v>
      </c>
      <c r="D1308" s="91" t="s">
        <v>2301</v>
      </c>
      <c r="E1308" t="s">
        <v>2302</v>
      </c>
      <c r="F1308" t="s">
        <v>69</v>
      </c>
      <c r="G1308">
        <v>5</v>
      </c>
      <c r="H1308">
        <v>2.9</v>
      </c>
      <c r="L1308" t="s">
        <v>601</v>
      </c>
    </row>
    <row r="1309" spans="3:12" x14ac:dyDescent="0.2">
      <c r="C1309" t="s">
        <v>601</v>
      </c>
      <c r="D1309" s="91" t="s">
        <v>679</v>
      </c>
      <c r="E1309" t="s">
        <v>2303</v>
      </c>
      <c r="F1309" t="s">
        <v>69</v>
      </c>
      <c r="G1309">
        <v>5</v>
      </c>
      <c r="H1309">
        <v>4.9000000000000004</v>
      </c>
      <c r="L1309" t="s">
        <v>601</v>
      </c>
    </row>
    <row r="1310" spans="3:12" x14ac:dyDescent="0.2">
      <c r="C1310" t="s">
        <v>601</v>
      </c>
      <c r="D1310" s="91" t="s">
        <v>2304</v>
      </c>
      <c r="E1310" t="s">
        <v>2305</v>
      </c>
      <c r="F1310" t="s">
        <v>69</v>
      </c>
      <c r="G1310">
        <v>5</v>
      </c>
      <c r="H1310">
        <v>4.9000000000000004</v>
      </c>
      <c r="L1310" t="s">
        <v>601</v>
      </c>
    </row>
    <row r="1311" spans="3:12" x14ac:dyDescent="0.2">
      <c r="C1311" t="s">
        <v>601</v>
      </c>
      <c r="D1311" s="91" t="s">
        <v>2306</v>
      </c>
      <c r="E1311" t="s">
        <v>2307</v>
      </c>
      <c r="F1311" t="s">
        <v>69</v>
      </c>
      <c r="G1311">
        <v>6</v>
      </c>
      <c r="H1311">
        <v>4.2</v>
      </c>
      <c r="L1311" t="s">
        <v>601</v>
      </c>
    </row>
    <row r="1312" spans="3:12" x14ac:dyDescent="0.2">
      <c r="C1312" t="s">
        <v>601</v>
      </c>
      <c r="D1312" s="91" t="s">
        <v>2308</v>
      </c>
      <c r="E1312" t="s">
        <v>2309</v>
      </c>
      <c r="F1312" t="s">
        <v>69</v>
      </c>
      <c r="G1312">
        <v>5</v>
      </c>
      <c r="H1312">
        <v>3.2</v>
      </c>
      <c r="I1312" t="s">
        <v>692</v>
      </c>
      <c r="L1312" t="s">
        <v>601</v>
      </c>
    </row>
    <row r="1313" spans="1:12" x14ac:dyDescent="0.2">
      <c r="C1313" t="s">
        <v>601</v>
      </c>
      <c r="D1313" s="91" t="s">
        <v>564</v>
      </c>
      <c r="E1313" t="s">
        <v>215</v>
      </c>
      <c r="F1313" t="s">
        <v>69</v>
      </c>
      <c r="G1313">
        <v>6</v>
      </c>
      <c r="H1313">
        <v>4.2</v>
      </c>
      <c r="L1313" t="s">
        <v>601</v>
      </c>
    </row>
    <row r="1314" spans="1:12" x14ac:dyDescent="0.2">
      <c r="C1314" t="s">
        <v>601</v>
      </c>
      <c r="D1314" s="91" t="s">
        <v>565</v>
      </c>
      <c r="E1314" t="s">
        <v>216</v>
      </c>
      <c r="F1314" t="s">
        <v>69</v>
      </c>
      <c r="G1314">
        <v>5</v>
      </c>
      <c r="H1314">
        <v>3.2</v>
      </c>
      <c r="I1314" t="s">
        <v>692</v>
      </c>
      <c r="L1314" t="s">
        <v>601</v>
      </c>
    </row>
    <row r="1315" spans="1:12" x14ac:dyDescent="0.2">
      <c r="C1315" t="s">
        <v>601</v>
      </c>
      <c r="D1315" s="91" t="s">
        <v>566</v>
      </c>
      <c r="E1315" t="s">
        <v>217</v>
      </c>
      <c r="F1315" t="s">
        <v>69</v>
      </c>
      <c r="G1315">
        <v>6</v>
      </c>
      <c r="H1315">
        <v>4.9000000000000004</v>
      </c>
      <c r="L1315" t="s">
        <v>601</v>
      </c>
    </row>
    <row r="1316" spans="1:12" x14ac:dyDescent="0.2">
      <c r="C1316" t="s">
        <v>601</v>
      </c>
      <c r="D1316" s="91" t="s">
        <v>567</v>
      </c>
      <c r="E1316" t="s">
        <v>218</v>
      </c>
      <c r="F1316" t="s">
        <v>69</v>
      </c>
      <c r="G1316">
        <v>5</v>
      </c>
      <c r="H1316">
        <v>3.9</v>
      </c>
      <c r="I1316" t="s">
        <v>700</v>
      </c>
      <c r="L1316" t="s">
        <v>601</v>
      </c>
    </row>
    <row r="1317" spans="1:12" x14ac:dyDescent="0.2">
      <c r="C1317" t="s">
        <v>601</v>
      </c>
      <c r="D1317" s="91" t="s">
        <v>2310</v>
      </c>
      <c r="E1317" t="s">
        <v>2311</v>
      </c>
      <c r="F1317" t="s">
        <v>69</v>
      </c>
      <c r="G1317">
        <v>6</v>
      </c>
      <c r="H1317">
        <v>4.2</v>
      </c>
      <c r="L1317" t="s">
        <v>601</v>
      </c>
    </row>
    <row r="1318" spans="1:12" x14ac:dyDescent="0.2">
      <c r="C1318" t="s">
        <v>601</v>
      </c>
      <c r="D1318" s="91" t="s">
        <v>2312</v>
      </c>
      <c r="E1318" t="s">
        <v>2313</v>
      </c>
      <c r="F1318" t="s">
        <v>69</v>
      </c>
      <c r="G1318">
        <v>5</v>
      </c>
      <c r="H1318">
        <v>3.2</v>
      </c>
      <c r="I1318" t="s">
        <v>692</v>
      </c>
      <c r="L1318" t="s">
        <v>601</v>
      </c>
    </row>
    <row r="1319" spans="1:12" x14ac:dyDescent="0.2">
      <c r="C1319" t="s">
        <v>601</v>
      </c>
      <c r="D1319" s="91" t="s">
        <v>2314</v>
      </c>
      <c r="E1319" t="s">
        <v>2315</v>
      </c>
      <c r="F1319" t="s">
        <v>69</v>
      </c>
      <c r="G1319">
        <v>6</v>
      </c>
      <c r="H1319">
        <v>4.9000000000000004</v>
      </c>
      <c r="L1319" t="s">
        <v>601</v>
      </c>
    </row>
    <row r="1320" spans="1:12" x14ac:dyDescent="0.2">
      <c r="B1320" t="s">
        <v>603</v>
      </c>
      <c r="C1320" t="s">
        <v>601</v>
      </c>
      <c r="D1320" s="91" t="s">
        <v>568</v>
      </c>
      <c r="E1320" t="s">
        <v>219</v>
      </c>
      <c r="F1320" t="s">
        <v>69</v>
      </c>
      <c r="G1320">
        <v>6</v>
      </c>
      <c r="H1320">
        <v>4.9000000000000004</v>
      </c>
      <c r="I1320" t="s">
        <v>700</v>
      </c>
      <c r="K1320" t="s">
        <v>603</v>
      </c>
      <c r="L1320" t="s">
        <v>601</v>
      </c>
    </row>
    <row r="1321" spans="1:12" x14ac:dyDescent="0.2">
      <c r="C1321" t="s">
        <v>601</v>
      </c>
      <c r="D1321" s="91" t="s">
        <v>569</v>
      </c>
      <c r="E1321" t="s">
        <v>220</v>
      </c>
      <c r="F1321" t="s">
        <v>69</v>
      </c>
      <c r="G1321">
        <v>6</v>
      </c>
      <c r="H1321">
        <v>4.9000000000000004</v>
      </c>
      <c r="I1321" t="s">
        <v>700</v>
      </c>
      <c r="L1321" t="s">
        <v>601</v>
      </c>
    </row>
    <row r="1322" spans="1:12" x14ac:dyDescent="0.2">
      <c r="D1322" s="91" t="s">
        <v>254</v>
      </c>
    </row>
    <row r="1323" spans="1:12" x14ac:dyDescent="0.2">
      <c r="D1323" s="91" t="s">
        <v>336</v>
      </c>
    </row>
    <row r="1324" spans="1:12" x14ac:dyDescent="0.2">
      <c r="D1324" s="91" t="s">
        <v>2316</v>
      </c>
    </row>
    <row r="1325" spans="1:12" x14ac:dyDescent="0.2">
      <c r="A1325" t="s">
        <v>693</v>
      </c>
      <c r="B1325" t="s">
        <v>603</v>
      </c>
      <c r="C1325" t="s">
        <v>604</v>
      </c>
      <c r="D1325" s="91">
        <v>1682202</v>
      </c>
      <c r="E1325" t="s">
        <v>2317</v>
      </c>
      <c r="F1325" t="s">
        <v>69</v>
      </c>
      <c r="G1325">
        <v>6</v>
      </c>
      <c r="H1325">
        <v>7.29</v>
      </c>
      <c r="J1325" t="s">
        <v>693</v>
      </c>
      <c r="K1325" t="s">
        <v>603</v>
      </c>
      <c r="L1325" t="s">
        <v>604</v>
      </c>
    </row>
    <row r="1326" spans="1:12" x14ac:dyDescent="0.2">
      <c r="A1326" t="s">
        <v>693</v>
      </c>
      <c r="B1326" t="s">
        <v>603</v>
      </c>
      <c r="C1326" t="s">
        <v>604</v>
      </c>
      <c r="D1326" s="91">
        <v>1682203</v>
      </c>
      <c r="E1326" t="s">
        <v>2318</v>
      </c>
      <c r="F1326" t="s">
        <v>69</v>
      </c>
      <c r="G1326">
        <v>6</v>
      </c>
      <c r="H1326">
        <v>7.29</v>
      </c>
      <c r="J1326" t="s">
        <v>693</v>
      </c>
      <c r="K1326" t="s">
        <v>603</v>
      </c>
      <c r="L1326" t="s">
        <v>604</v>
      </c>
    </row>
    <row r="1327" spans="1:12" x14ac:dyDescent="0.2">
      <c r="A1327" t="s">
        <v>693</v>
      </c>
      <c r="C1327" t="s">
        <v>604</v>
      </c>
      <c r="D1327" s="91">
        <v>1682205</v>
      </c>
      <c r="E1327" t="s">
        <v>2319</v>
      </c>
      <c r="F1327" t="s">
        <v>69</v>
      </c>
      <c r="G1327">
        <v>6</v>
      </c>
      <c r="H1327">
        <v>7.29</v>
      </c>
      <c r="J1327" t="s">
        <v>693</v>
      </c>
      <c r="L1327" t="s">
        <v>604</v>
      </c>
    </row>
    <row r="1328" spans="1:12" x14ac:dyDescent="0.2">
      <c r="B1328" t="s">
        <v>603</v>
      </c>
      <c r="C1328" t="s">
        <v>604</v>
      </c>
      <c r="D1328" s="91">
        <v>1522202</v>
      </c>
      <c r="E1328" t="s">
        <v>2320</v>
      </c>
      <c r="F1328" t="s">
        <v>69</v>
      </c>
      <c r="G1328">
        <v>6</v>
      </c>
      <c r="H1328">
        <v>6.99</v>
      </c>
      <c r="K1328" t="s">
        <v>603</v>
      </c>
      <c r="L1328" t="s">
        <v>604</v>
      </c>
    </row>
    <row r="1329" spans="1:12" x14ac:dyDescent="0.2">
      <c r="B1329" t="s">
        <v>603</v>
      </c>
      <c r="C1329" t="s">
        <v>604</v>
      </c>
      <c r="D1329" s="91">
        <v>1522203</v>
      </c>
      <c r="E1329" t="s">
        <v>2321</v>
      </c>
      <c r="F1329" t="s">
        <v>69</v>
      </c>
      <c r="G1329">
        <v>6</v>
      </c>
      <c r="H1329">
        <v>6.99</v>
      </c>
      <c r="K1329" t="s">
        <v>603</v>
      </c>
      <c r="L1329" t="s">
        <v>604</v>
      </c>
    </row>
    <row r="1330" spans="1:12" x14ac:dyDescent="0.2">
      <c r="B1330" t="s">
        <v>603</v>
      </c>
      <c r="C1330" t="s">
        <v>604</v>
      </c>
      <c r="D1330" s="91">
        <v>1522206</v>
      </c>
      <c r="E1330" t="s">
        <v>2322</v>
      </c>
      <c r="F1330" t="s">
        <v>69</v>
      </c>
      <c r="G1330">
        <v>6</v>
      </c>
      <c r="H1330">
        <v>11.99</v>
      </c>
      <c r="K1330" t="s">
        <v>603</v>
      </c>
      <c r="L1330" t="s">
        <v>604</v>
      </c>
    </row>
    <row r="1331" spans="1:12" x14ac:dyDescent="0.2">
      <c r="A1331" t="s">
        <v>693</v>
      </c>
      <c r="B1331" t="s">
        <v>603</v>
      </c>
      <c r="C1331" t="s">
        <v>2323</v>
      </c>
      <c r="D1331" s="91">
        <v>65108</v>
      </c>
      <c r="E1331" t="s">
        <v>2324</v>
      </c>
      <c r="F1331" t="s">
        <v>69</v>
      </c>
      <c r="G1331">
        <v>6</v>
      </c>
      <c r="H1331">
        <v>5.99</v>
      </c>
      <c r="J1331" t="s">
        <v>693</v>
      </c>
      <c r="K1331" t="s">
        <v>603</v>
      </c>
      <c r="L1331" t="s">
        <v>2323</v>
      </c>
    </row>
    <row r="1332" spans="1:12" x14ac:dyDescent="0.2">
      <c r="A1332" t="s">
        <v>693</v>
      </c>
      <c r="B1332" t="s">
        <v>603</v>
      </c>
      <c r="C1332" t="s">
        <v>2323</v>
      </c>
      <c r="D1332" s="91">
        <v>65100</v>
      </c>
      <c r="E1332" t="s">
        <v>2325</v>
      </c>
      <c r="F1332" t="s">
        <v>69</v>
      </c>
      <c r="G1332">
        <v>6</v>
      </c>
      <c r="H1332">
        <v>5.99</v>
      </c>
      <c r="J1332" t="s">
        <v>693</v>
      </c>
      <c r="K1332" t="s">
        <v>603</v>
      </c>
      <c r="L1332" t="s">
        <v>2323</v>
      </c>
    </row>
    <row r="1333" spans="1:12" x14ac:dyDescent="0.2">
      <c r="A1333" t="s">
        <v>693</v>
      </c>
      <c r="B1333" t="s">
        <v>603</v>
      </c>
      <c r="C1333" t="s">
        <v>2323</v>
      </c>
      <c r="D1333" s="91">
        <v>65025</v>
      </c>
      <c r="E1333" t="s">
        <v>2326</v>
      </c>
      <c r="F1333" t="s">
        <v>69</v>
      </c>
      <c r="G1333">
        <v>6</v>
      </c>
      <c r="H1333">
        <v>3.99</v>
      </c>
      <c r="J1333" t="s">
        <v>693</v>
      </c>
      <c r="K1333" t="s">
        <v>603</v>
      </c>
      <c r="L1333" t="s">
        <v>2323</v>
      </c>
    </row>
    <row r="1335" spans="1:12" x14ac:dyDescent="0.2">
      <c r="D1335" s="91" t="s">
        <v>2327</v>
      </c>
    </row>
    <row r="1336" spans="1:12" x14ac:dyDescent="0.2">
      <c r="A1336" t="s">
        <v>693</v>
      </c>
      <c r="C1336" t="s">
        <v>604</v>
      </c>
      <c r="D1336" s="91">
        <v>3502201</v>
      </c>
      <c r="E1336" t="s">
        <v>2328</v>
      </c>
      <c r="F1336" t="s">
        <v>2329</v>
      </c>
      <c r="G1336">
        <v>6</v>
      </c>
      <c r="H1336">
        <v>6.99</v>
      </c>
      <c r="J1336" t="s">
        <v>693</v>
      </c>
      <c r="L1336" t="s">
        <v>604</v>
      </c>
    </row>
    <row r="1337" spans="1:12" x14ac:dyDescent="0.2">
      <c r="A1337" t="s">
        <v>693</v>
      </c>
      <c r="C1337" t="s">
        <v>604</v>
      </c>
      <c r="D1337" s="91">
        <v>3502206</v>
      </c>
      <c r="E1337" t="s">
        <v>2330</v>
      </c>
      <c r="F1337" t="s">
        <v>2329</v>
      </c>
      <c r="G1337">
        <v>6</v>
      </c>
      <c r="H1337">
        <v>7.99</v>
      </c>
      <c r="J1337" t="s">
        <v>693</v>
      </c>
      <c r="L1337" t="s">
        <v>604</v>
      </c>
    </row>
    <row r="1338" spans="1:12" x14ac:dyDescent="0.2">
      <c r="A1338" t="s">
        <v>693</v>
      </c>
      <c r="C1338" t="s">
        <v>604</v>
      </c>
      <c r="D1338" s="91">
        <v>3502205</v>
      </c>
      <c r="E1338" t="s">
        <v>2331</v>
      </c>
      <c r="F1338" t="s">
        <v>2329</v>
      </c>
      <c r="G1338">
        <v>6</v>
      </c>
      <c r="H1338">
        <v>11.99</v>
      </c>
      <c r="J1338" t="s">
        <v>693</v>
      </c>
      <c r="L1338" t="s">
        <v>604</v>
      </c>
    </row>
    <row r="1339" spans="1:12" x14ac:dyDescent="0.2">
      <c r="D1339" s="91" t="s">
        <v>2332</v>
      </c>
    </row>
    <row r="1340" spans="1:12" x14ac:dyDescent="0.2">
      <c r="A1340" t="s">
        <v>693</v>
      </c>
      <c r="B1340" t="s">
        <v>603</v>
      </c>
      <c r="C1340" t="s">
        <v>604</v>
      </c>
      <c r="D1340" s="91">
        <v>3982208</v>
      </c>
      <c r="E1340" t="s">
        <v>2333</v>
      </c>
      <c r="F1340" t="s">
        <v>84</v>
      </c>
      <c r="G1340">
        <v>6</v>
      </c>
      <c r="H1340">
        <v>6.99</v>
      </c>
      <c r="J1340" t="s">
        <v>693</v>
      </c>
      <c r="K1340" t="s">
        <v>603</v>
      </c>
      <c r="L1340" t="s">
        <v>604</v>
      </c>
    </row>
    <row r="1341" spans="1:12" x14ac:dyDescent="0.2">
      <c r="B1341" t="s">
        <v>603</v>
      </c>
      <c r="C1341" t="s">
        <v>604</v>
      </c>
      <c r="D1341" s="91">
        <v>3982205</v>
      </c>
      <c r="E1341" t="s">
        <v>2334</v>
      </c>
      <c r="F1341" t="s">
        <v>84</v>
      </c>
      <c r="G1341">
        <v>6</v>
      </c>
      <c r="H1341">
        <v>6.99</v>
      </c>
      <c r="K1341" t="s">
        <v>603</v>
      </c>
      <c r="L1341" t="s">
        <v>604</v>
      </c>
    </row>
    <row r="1342" spans="1:12" x14ac:dyDescent="0.2">
      <c r="A1342" t="s">
        <v>693</v>
      </c>
      <c r="C1342" t="s">
        <v>604</v>
      </c>
      <c r="D1342" s="91">
        <v>3982209</v>
      </c>
      <c r="E1342" t="s">
        <v>2335</v>
      </c>
      <c r="F1342" t="s">
        <v>84</v>
      </c>
      <c r="G1342">
        <v>6</v>
      </c>
      <c r="H1342">
        <v>6.99</v>
      </c>
      <c r="J1342" t="s">
        <v>693</v>
      </c>
      <c r="L1342" t="s">
        <v>604</v>
      </c>
    </row>
    <row r="1343" spans="1:12" x14ac:dyDescent="0.2">
      <c r="B1343" t="s">
        <v>603</v>
      </c>
      <c r="C1343" t="s">
        <v>604</v>
      </c>
      <c r="D1343" s="91">
        <v>8912210</v>
      </c>
      <c r="E1343" t="s">
        <v>255</v>
      </c>
      <c r="F1343" t="s">
        <v>84</v>
      </c>
      <c r="G1343">
        <v>6</v>
      </c>
      <c r="H1343">
        <v>4.99</v>
      </c>
      <c r="K1343" t="s">
        <v>603</v>
      </c>
      <c r="L1343" t="s">
        <v>604</v>
      </c>
    </row>
    <row r="1344" spans="1:12" x14ac:dyDescent="0.2">
      <c r="B1344" t="s">
        <v>603</v>
      </c>
      <c r="C1344" t="s">
        <v>604</v>
      </c>
      <c r="D1344" s="91">
        <v>8912225</v>
      </c>
      <c r="E1344" t="s">
        <v>255</v>
      </c>
      <c r="F1344" t="s">
        <v>84</v>
      </c>
      <c r="G1344">
        <v>20</v>
      </c>
      <c r="H1344">
        <v>2.4900000000000002</v>
      </c>
      <c r="K1344" t="s">
        <v>603</v>
      </c>
      <c r="L1344" t="s">
        <v>604</v>
      </c>
    </row>
    <row r="1345" spans="1:12" x14ac:dyDescent="0.2">
      <c r="C1345" t="s">
        <v>601</v>
      </c>
      <c r="D1345" s="91" t="s">
        <v>570</v>
      </c>
      <c r="E1345" t="s">
        <v>256</v>
      </c>
      <c r="F1345" t="s">
        <v>84</v>
      </c>
      <c r="G1345">
        <v>12</v>
      </c>
      <c r="H1345">
        <v>7.9</v>
      </c>
      <c r="L1345" t="s">
        <v>601</v>
      </c>
    </row>
    <row r="1346" spans="1:12" x14ac:dyDescent="0.2">
      <c r="C1346" t="s">
        <v>601</v>
      </c>
      <c r="D1346" s="91" t="s">
        <v>571</v>
      </c>
      <c r="E1346" t="s">
        <v>256</v>
      </c>
      <c r="F1346" t="s">
        <v>84</v>
      </c>
      <c r="G1346">
        <v>12</v>
      </c>
      <c r="H1346">
        <v>4.9000000000000004</v>
      </c>
      <c r="L1346" t="s">
        <v>601</v>
      </c>
    </row>
    <row r="1347" spans="1:12" x14ac:dyDescent="0.2">
      <c r="C1347" t="s">
        <v>601</v>
      </c>
      <c r="D1347" s="91" t="s">
        <v>2336</v>
      </c>
      <c r="E1347" t="s">
        <v>2337</v>
      </c>
      <c r="F1347" t="s">
        <v>84</v>
      </c>
      <c r="G1347">
        <v>12</v>
      </c>
      <c r="H1347">
        <v>9.9</v>
      </c>
      <c r="L1347" t="s">
        <v>601</v>
      </c>
    </row>
    <row r="1348" spans="1:12" x14ac:dyDescent="0.2">
      <c r="C1348" t="s">
        <v>601</v>
      </c>
      <c r="D1348" s="91" t="s">
        <v>2338</v>
      </c>
      <c r="E1348" t="s">
        <v>2339</v>
      </c>
      <c r="F1348" t="s">
        <v>84</v>
      </c>
      <c r="G1348">
        <v>6</v>
      </c>
      <c r="H1348">
        <v>8.9</v>
      </c>
      <c r="L1348" t="s">
        <v>601</v>
      </c>
    </row>
    <row r="1349" spans="1:12" x14ac:dyDescent="0.2">
      <c r="A1349" t="s">
        <v>603</v>
      </c>
      <c r="B1349" t="s">
        <v>603</v>
      </c>
      <c r="C1349" t="s">
        <v>601</v>
      </c>
      <c r="D1349" s="91" t="s">
        <v>2340</v>
      </c>
      <c r="E1349" t="s">
        <v>2341</v>
      </c>
      <c r="F1349" t="s">
        <v>84</v>
      </c>
      <c r="G1349">
        <v>6</v>
      </c>
      <c r="H1349">
        <v>5.9</v>
      </c>
      <c r="J1349" t="s">
        <v>603</v>
      </c>
      <c r="K1349" t="s">
        <v>603</v>
      </c>
      <c r="L1349" t="s">
        <v>601</v>
      </c>
    </row>
    <row r="1350" spans="1:12" x14ac:dyDescent="0.2">
      <c r="A1350" t="s">
        <v>603</v>
      </c>
      <c r="B1350" t="s">
        <v>603</v>
      </c>
      <c r="C1350" t="s">
        <v>601</v>
      </c>
      <c r="D1350" s="91" t="s">
        <v>2342</v>
      </c>
      <c r="E1350" t="s">
        <v>2343</v>
      </c>
      <c r="F1350" t="s">
        <v>84</v>
      </c>
      <c r="G1350">
        <v>6</v>
      </c>
      <c r="H1350">
        <v>5.9</v>
      </c>
      <c r="J1350" t="s">
        <v>603</v>
      </c>
      <c r="K1350" t="s">
        <v>603</v>
      </c>
      <c r="L1350" t="s">
        <v>601</v>
      </c>
    </row>
    <row r="1351" spans="1:12" x14ac:dyDescent="0.2">
      <c r="A1351" t="s">
        <v>603</v>
      </c>
      <c r="B1351" t="s">
        <v>603</v>
      </c>
      <c r="C1351" t="s">
        <v>601</v>
      </c>
      <c r="D1351" s="91" t="s">
        <v>2344</v>
      </c>
      <c r="E1351" t="s">
        <v>2345</v>
      </c>
      <c r="F1351" t="s">
        <v>84</v>
      </c>
      <c r="G1351">
        <v>6</v>
      </c>
      <c r="H1351">
        <v>8.5</v>
      </c>
      <c r="J1351" t="s">
        <v>603</v>
      </c>
      <c r="K1351" t="s">
        <v>603</v>
      </c>
      <c r="L1351" t="s">
        <v>601</v>
      </c>
    </row>
    <row r="1353" spans="1:12" x14ac:dyDescent="0.2">
      <c r="D1353" s="91" t="s">
        <v>1991</v>
      </c>
    </row>
    <row r="1354" spans="1:12" x14ac:dyDescent="0.2">
      <c r="A1354" t="s">
        <v>693</v>
      </c>
      <c r="C1354" t="s">
        <v>608</v>
      </c>
      <c r="D1354" s="91" t="s">
        <v>572</v>
      </c>
      <c r="E1354" t="s">
        <v>257</v>
      </c>
      <c r="F1354" t="s">
        <v>88</v>
      </c>
      <c r="G1354">
        <v>6</v>
      </c>
      <c r="H1354">
        <v>9.4499999999999993</v>
      </c>
      <c r="J1354" t="s">
        <v>693</v>
      </c>
      <c r="L1354" t="s">
        <v>608</v>
      </c>
    </row>
    <row r="1355" spans="1:12" x14ac:dyDescent="0.2">
      <c r="A1355" t="s">
        <v>693</v>
      </c>
      <c r="C1355" t="s">
        <v>608</v>
      </c>
      <c r="D1355" s="91" t="s">
        <v>2346</v>
      </c>
      <c r="E1355" t="s">
        <v>2347</v>
      </c>
      <c r="F1355" t="s">
        <v>88</v>
      </c>
      <c r="G1355">
        <v>6</v>
      </c>
      <c r="H1355">
        <v>9.4499999999999993</v>
      </c>
      <c r="J1355" t="s">
        <v>693</v>
      </c>
      <c r="L1355" t="s">
        <v>608</v>
      </c>
    </row>
    <row r="1356" spans="1:12" x14ac:dyDescent="0.2">
      <c r="A1356" t="s">
        <v>693</v>
      </c>
      <c r="C1356" t="s">
        <v>610</v>
      </c>
      <c r="D1356" s="91" t="s">
        <v>2348</v>
      </c>
      <c r="E1356" t="s">
        <v>2349</v>
      </c>
      <c r="F1356" t="s">
        <v>88</v>
      </c>
      <c r="G1356">
        <v>6</v>
      </c>
      <c r="H1356">
        <v>12.95</v>
      </c>
      <c r="J1356" t="s">
        <v>693</v>
      </c>
      <c r="L1356" t="s">
        <v>610</v>
      </c>
    </row>
    <row r="1357" spans="1:12" x14ac:dyDescent="0.2">
      <c r="A1357" t="s">
        <v>693</v>
      </c>
      <c r="B1357" t="s">
        <v>603</v>
      </c>
      <c r="C1357" t="s">
        <v>610</v>
      </c>
      <c r="D1357" s="91" t="s">
        <v>2350</v>
      </c>
      <c r="E1357" t="s">
        <v>2351</v>
      </c>
      <c r="F1357" t="s">
        <v>88</v>
      </c>
      <c r="G1357">
        <v>6</v>
      </c>
      <c r="H1357">
        <v>10.95</v>
      </c>
      <c r="J1357" t="s">
        <v>693</v>
      </c>
      <c r="K1357" t="s">
        <v>603</v>
      </c>
      <c r="L1357" t="s">
        <v>610</v>
      </c>
    </row>
    <row r="1358" spans="1:12" x14ac:dyDescent="0.2">
      <c r="A1358" t="s">
        <v>693</v>
      </c>
      <c r="B1358" t="s">
        <v>603</v>
      </c>
      <c r="C1358" t="s">
        <v>610</v>
      </c>
      <c r="D1358" s="91" t="s">
        <v>2352</v>
      </c>
      <c r="E1358" t="s">
        <v>2353</v>
      </c>
      <c r="F1358" t="s">
        <v>88</v>
      </c>
      <c r="G1358">
        <v>6</v>
      </c>
      <c r="H1358">
        <v>12.95</v>
      </c>
      <c r="J1358" t="s">
        <v>693</v>
      </c>
      <c r="K1358" t="s">
        <v>603</v>
      </c>
      <c r="L1358" t="s">
        <v>610</v>
      </c>
    </row>
    <row r="1359" spans="1:12" x14ac:dyDescent="0.2">
      <c r="A1359" t="s">
        <v>693</v>
      </c>
      <c r="C1359" t="s">
        <v>610</v>
      </c>
      <c r="D1359" s="91" t="s">
        <v>2354</v>
      </c>
      <c r="E1359" t="s">
        <v>2355</v>
      </c>
      <c r="F1359" t="s">
        <v>88</v>
      </c>
      <c r="G1359">
        <v>6</v>
      </c>
      <c r="H1359">
        <v>12.95</v>
      </c>
      <c r="J1359" t="s">
        <v>693</v>
      </c>
      <c r="L1359" t="s">
        <v>610</v>
      </c>
    </row>
    <row r="1360" spans="1:12" x14ac:dyDescent="0.2">
      <c r="A1360" t="s">
        <v>693</v>
      </c>
      <c r="B1360" t="s">
        <v>603</v>
      </c>
      <c r="C1360" t="s">
        <v>610</v>
      </c>
      <c r="D1360" s="91" t="s">
        <v>2356</v>
      </c>
      <c r="E1360" t="s">
        <v>2357</v>
      </c>
      <c r="F1360" t="s">
        <v>88</v>
      </c>
      <c r="G1360">
        <v>3</v>
      </c>
      <c r="H1360">
        <v>21.95</v>
      </c>
      <c r="J1360" t="s">
        <v>693</v>
      </c>
      <c r="K1360" t="s">
        <v>603</v>
      </c>
      <c r="L1360" t="s">
        <v>610</v>
      </c>
    </row>
    <row r="1362" spans="1:12" x14ac:dyDescent="0.2">
      <c r="D1362" s="91" t="s">
        <v>2358</v>
      </c>
    </row>
    <row r="1363" spans="1:12" x14ac:dyDescent="0.2">
      <c r="D1363" s="91" t="s">
        <v>2316</v>
      </c>
    </row>
    <row r="1364" spans="1:12" x14ac:dyDescent="0.2">
      <c r="B1364" t="s">
        <v>603</v>
      </c>
      <c r="C1364" t="s">
        <v>604</v>
      </c>
      <c r="D1364" s="91">
        <v>8912222</v>
      </c>
      <c r="E1364" t="s">
        <v>2359</v>
      </c>
      <c r="F1364" t="s">
        <v>69</v>
      </c>
      <c r="G1364">
        <v>6</v>
      </c>
      <c r="H1364">
        <v>5.99</v>
      </c>
      <c r="K1364" t="s">
        <v>603</v>
      </c>
      <c r="L1364" t="s">
        <v>604</v>
      </c>
    </row>
    <row r="1365" spans="1:12" x14ac:dyDescent="0.2">
      <c r="B1365" t="s">
        <v>603</v>
      </c>
      <c r="C1365" t="s">
        <v>604</v>
      </c>
      <c r="D1365" s="91">
        <v>1522201</v>
      </c>
      <c r="E1365" t="s">
        <v>2360</v>
      </c>
      <c r="F1365" t="s">
        <v>69</v>
      </c>
      <c r="G1365">
        <v>6</v>
      </c>
      <c r="H1365">
        <v>6.99</v>
      </c>
      <c r="K1365" t="s">
        <v>603</v>
      </c>
      <c r="L1365" t="s">
        <v>604</v>
      </c>
    </row>
    <row r="1366" spans="1:12" x14ac:dyDescent="0.2">
      <c r="D1366" s="91" t="s">
        <v>2332</v>
      </c>
    </row>
    <row r="1367" spans="1:12" x14ac:dyDescent="0.2">
      <c r="C1367" t="s">
        <v>601</v>
      </c>
      <c r="D1367" s="91" t="s">
        <v>2361</v>
      </c>
      <c r="E1367" t="s">
        <v>2362</v>
      </c>
      <c r="F1367" t="s">
        <v>84</v>
      </c>
      <c r="G1367">
        <v>12</v>
      </c>
      <c r="H1367">
        <v>7.9</v>
      </c>
      <c r="L1367" t="s">
        <v>601</v>
      </c>
    </row>
    <row r="1368" spans="1:12" x14ac:dyDescent="0.2">
      <c r="C1368" t="s">
        <v>601</v>
      </c>
      <c r="D1368" s="91" t="s">
        <v>2363</v>
      </c>
      <c r="E1368" t="s">
        <v>2362</v>
      </c>
      <c r="F1368" t="s">
        <v>84</v>
      </c>
      <c r="G1368">
        <v>12</v>
      </c>
      <c r="H1368">
        <v>4.9000000000000004</v>
      </c>
      <c r="L1368" t="s">
        <v>601</v>
      </c>
    </row>
    <row r="1369" spans="1:12" x14ac:dyDescent="0.2">
      <c r="A1369" t="s">
        <v>603</v>
      </c>
      <c r="B1369" t="s">
        <v>603</v>
      </c>
      <c r="C1369" t="s">
        <v>601</v>
      </c>
      <c r="D1369" s="91" t="s">
        <v>2364</v>
      </c>
      <c r="E1369" t="s">
        <v>2365</v>
      </c>
      <c r="F1369" t="s">
        <v>84</v>
      </c>
      <c r="G1369">
        <v>6</v>
      </c>
      <c r="H1369">
        <v>8.5</v>
      </c>
      <c r="J1369" t="s">
        <v>603</v>
      </c>
      <c r="K1369" t="s">
        <v>603</v>
      </c>
      <c r="L1369" t="s">
        <v>601</v>
      </c>
    </row>
    <row r="1370" spans="1:12" x14ac:dyDescent="0.2">
      <c r="D1370" s="91" t="s">
        <v>1991</v>
      </c>
    </row>
    <row r="1371" spans="1:12" x14ac:dyDescent="0.2">
      <c r="A1371" t="s">
        <v>693</v>
      </c>
      <c r="C1371" t="s">
        <v>608</v>
      </c>
      <c r="D1371" s="91" t="s">
        <v>2366</v>
      </c>
      <c r="E1371" t="s">
        <v>2367</v>
      </c>
      <c r="F1371" t="s">
        <v>88</v>
      </c>
      <c r="G1371">
        <v>6</v>
      </c>
      <c r="H1371">
        <v>9.4499999999999993</v>
      </c>
      <c r="J1371" t="s">
        <v>693</v>
      </c>
      <c r="L1371" t="s">
        <v>608</v>
      </c>
    </row>
    <row r="1373" spans="1:12" x14ac:dyDescent="0.2">
      <c r="D1373" s="91" t="s">
        <v>2368</v>
      </c>
    </row>
    <row r="1374" spans="1:12" x14ac:dyDescent="0.2">
      <c r="D1374" s="91" t="s">
        <v>2316</v>
      </c>
    </row>
    <row r="1375" spans="1:12" x14ac:dyDescent="0.2">
      <c r="B1375" t="s">
        <v>603</v>
      </c>
      <c r="C1375" t="s">
        <v>604</v>
      </c>
      <c r="D1375" s="91" t="s">
        <v>2369</v>
      </c>
      <c r="E1375" t="s">
        <v>2370</v>
      </c>
      <c r="F1375" t="s">
        <v>69</v>
      </c>
      <c r="G1375">
        <v>6</v>
      </c>
      <c r="H1375">
        <v>6.99</v>
      </c>
      <c r="K1375" t="s">
        <v>603</v>
      </c>
      <c r="L1375" t="s">
        <v>604</v>
      </c>
    </row>
    <row r="1376" spans="1:12" x14ac:dyDescent="0.2">
      <c r="C1376" t="s">
        <v>604</v>
      </c>
      <c r="D1376" s="91" t="s">
        <v>2371</v>
      </c>
      <c r="E1376" t="s">
        <v>2372</v>
      </c>
      <c r="F1376" t="s">
        <v>69</v>
      </c>
      <c r="G1376">
        <v>6</v>
      </c>
      <c r="H1376">
        <v>6.99</v>
      </c>
      <c r="L1376" t="s">
        <v>604</v>
      </c>
    </row>
    <row r="1377" spans="1:12" x14ac:dyDescent="0.2">
      <c r="A1377" t="s">
        <v>693</v>
      </c>
      <c r="B1377" t="s">
        <v>603</v>
      </c>
      <c r="C1377" t="s">
        <v>2323</v>
      </c>
      <c r="D1377" s="91">
        <v>65105</v>
      </c>
      <c r="E1377" t="s">
        <v>2373</v>
      </c>
      <c r="F1377" t="s">
        <v>69</v>
      </c>
      <c r="G1377">
        <v>6</v>
      </c>
      <c r="H1377">
        <v>5.99</v>
      </c>
      <c r="J1377" t="s">
        <v>693</v>
      </c>
      <c r="K1377" t="s">
        <v>603</v>
      </c>
      <c r="L1377" t="s">
        <v>2323</v>
      </c>
    </row>
    <row r="1379" spans="1:12" x14ac:dyDescent="0.2">
      <c r="D1379" s="91" t="s">
        <v>2327</v>
      </c>
    </row>
    <row r="1380" spans="1:12" x14ac:dyDescent="0.2">
      <c r="A1380" t="s">
        <v>693</v>
      </c>
      <c r="C1380" t="s">
        <v>604</v>
      </c>
      <c r="D1380" s="91" t="s">
        <v>2374</v>
      </c>
      <c r="E1380" t="s">
        <v>2375</v>
      </c>
      <c r="F1380" t="s">
        <v>2329</v>
      </c>
      <c r="G1380">
        <v>6</v>
      </c>
      <c r="H1380">
        <v>6.99</v>
      </c>
      <c r="J1380" t="s">
        <v>693</v>
      </c>
      <c r="L1380" t="s">
        <v>604</v>
      </c>
    </row>
    <row r="1381" spans="1:12" x14ac:dyDescent="0.2">
      <c r="D1381" s="91" t="s">
        <v>2332</v>
      </c>
    </row>
    <row r="1382" spans="1:12" x14ac:dyDescent="0.2">
      <c r="A1382" t="s">
        <v>603</v>
      </c>
      <c r="B1382" t="s">
        <v>603</v>
      </c>
      <c r="C1382" t="s">
        <v>601</v>
      </c>
      <c r="D1382" s="91" t="s">
        <v>2376</v>
      </c>
      <c r="E1382" t="s">
        <v>2377</v>
      </c>
      <c r="F1382" t="s">
        <v>84</v>
      </c>
      <c r="G1382">
        <v>6</v>
      </c>
      <c r="H1382">
        <v>5.9</v>
      </c>
      <c r="J1382" t="s">
        <v>603</v>
      </c>
      <c r="K1382" t="s">
        <v>603</v>
      </c>
      <c r="L1382" t="s">
        <v>601</v>
      </c>
    </row>
    <row r="1383" spans="1:12" x14ac:dyDescent="0.2">
      <c r="C1383" t="s">
        <v>601</v>
      </c>
      <c r="D1383" s="91" t="s">
        <v>2378</v>
      </c>
      <c r="E1383" t="s">
        <v>2379</v>
      </c>
      <c r="F1383" t="s">
        <v>84</v>
      </c>
      <c r="G1383">
        <v>12</v>
      </c>
      <c r="H1383">
        <v>7.9</v>
      </c>
      <c r="L1383" t="s">
        <v>601</v>
      </c>
    </row>
    <row r="1384" spans="1:12" x14ac:dyDescent="0.2">
      <c r="C1384" t="s">
        <v>601</v>
      </c>
      <c r="D1384" s="91" t="s">
        <v>2380</v>
      </c>
      <c r="E1384" t="s">
        <v>2379</v>
      </c>
      <c r="F1384" t="s">
        <v>84</v>
      </c>
      <c r="G1384">
        <v>12</v>
      </c>
      <c r="H1384">
        <v>4.9000000000000004</v>
      </c>
      <c r="L1384" t="s">
        <v>601</v>
      </c>
    </row>
    <row r="1385" spans="1:12" x14ac:dyDescent="0.2">
      <c r="B1385" t="s">
        <v>603</v>
      </c>
      <c r="C1385" t="s">
        <v>604</v>
      </c>
      <c r="D1385" s="91">
        <v>8912211</v>
      </c>
      <c r="E1385" t="s">
        <v>2381</v>
      </c>
      <c r="F1385" t="s">
        <v>84</v>
      </c>
      <c r="G1385">
        <v>6</v>
      </c>
      <c r="H1385">
        <v>4.99</v>
      </c>
      <c r="K1385" t="s">
        <v>603</v>
      </c>
      <c r="L1385" t="s">
        <v>604</v>
      </c>
    </row>
    <row r="1387" spans="1:12" x14ac:dyDescent="0.2">
      <c r="D1387" s="91" t="s">
        <v>1991</v>
      </c>
    </row>
    <row r="1388" spans="1:12" x14ac:dyDescent="0.2">
      <c r="A1388" t="s">
        <v>693</v>
      </c>
      <c r="C1388" t="s">
        <v>608</v>
      </c>
      <c r="D1388" s="91" t="s">
        <v>2382</v>
      </c>
      <c r="E1388" t="s">
        <v>2383</v>
      </c>
      <c r="F1388" t="s">
        <v>88</v>
      </c>
      <c r="G1388">
        <v>6</v>
      </c>
      <c r="H1388">
        <v>8.9499999999999993</v>
      </c>
      <c r="I1388" t="s">
        <v>700</v>
      </c>
      <c r="J1388" t="s">
        <v>693</v>
      </c>
      <c r="L1388" t="s">
        <v>608</v>
      </c>
    </row>
    <row r="1389" spans="1:12" x14ac:dyDescent="0.2">
      <c r="A1389" t="s">
        <v>693</v>
      </c>
      <c r="B1389" t="s">
        <v>603</v>
      </c>
      <c r="C1389" t="s">
        <v>610</v>
      </c>
      <c r="D1389" s="91" t="s">
        <v>2384</v>
      </c>
      <c r="E1389" t="s">
        <v>2385</v>
      </c>
      <c r="F1389" t="s">
        <v>88</v>
      </c>
      <c r="G1389">
        <v>6</v>
      </c>
      <c r="H1389">
        <v>12.95</v>
      </c>
      <c r="J1389" t="s">
        <v>693</v>
      </c>
      <c r="K1389" t="s">
        <v>603</v>
      </c>
      <c r="L1389" t="s">
        <v>610</v>
      </c>
    </row>
    <row r="1390" spans="1:12" x14ac:dyDescent="0.2">
      <c r="A1390" t="s">
        <v>693</v>
      </c>
      <c r="B1390" t="s">
        <v>603</v>
      </c>
      <c r="C1390" t="s">
        <v>610</v>
      </c>
      <c r="D1390" s="91" t="s">
        <v>2386</v>
      </c>
      <c r="E1390" t="s">
        <v>2387</v>
      </c>
      <c r="F1390" t="s">
        <v>88</v>
      </c>
      <c r="G1390">
        <v>6</v>
      </c>
      <c r="H1390">
        <v>12.95</v>
      </c>
      <c r="J1390" t="s">
        <v>693</v>
      </c>
      <c r="K1390" t="s">
        <v>603</v>
      </c>
      <c r="L1390" t="s">
        <v>610</v>
      </c>
    </row>
    <row r="1391" spans="1:12" x14ac:dyDescent="0.2">
      <c r="A1391" t="s">
        <v>693</v>
      </c>
      <c r="B1391" t="s">
        <v>603</v>
      </c>
      <c r="C1391" t="s">
        <v>610</v>
      </c>
      <c r="D1391" s="91" t="s">
        <v>2388</v>
      </c>
      <c r="E1391" t="s">
        <v>2389</v>
      </c>
      <c r="F1391" t="s">
        <v>88</v>
      </c>
      <c r="G1391">
        <v>6</v>
      </c>
      <c r="H1391">
        <v>10.95</v>
      </c>
      <c r="J1391" t="s">
        <v>693</v>
      </c>
      <c r="K1391" t="s">
        <v>603</v>
      </c>
      <c r="L1391" t="s">
        <v>610</v>
      </c>
    </row>
    <row r="1392" spans="1:12" x14ac:dyDescent="0.2">
      <c r="A1392" t="s">
        <v>693</v>
      </c>
      <c r="B1392" t="s">
        <v>603</v>
      </c>
      <c r="C1392" t="s">
        <v>610</v>
      </c>
      <c r="D1392" s="91" t="s">
        <v>2390</v>
      </c>
      <c r="E1392" t="s">
        <v>2391</v>
      </c>
      <c r="F1392" t="s">
        <v>88</v>
      </c>
      <c r="G1392">
        <v>3</v>
      </c>
      <c r="H1392">
        <v>19.95</v>
      </c>
      <c r="J1392" t="s">
        <v>693</v>
      </c>
      <c r="K1392" t="s">
        <v>603</v>
      </c>
      <c r="L1392" t="s">
        <v>610</v>
      </c>
    </row>
    <row r="1393" spans="1:12" x14ac:dyDescent="0.2">
      <c r="A1393" t="s">
        <v>693</v>
      </c>
      <c r="B1393" t="s">
        <v>603</v>
      </c>
      <c r="C1393" t="s">
        <v>610</v>
      </c>
      <c r="D1393" s="91" t="s">
        <v>2392</v>
      </c>
      <c r="E1393" t="s">
        <v>2393</v>
      </c>
      <c r="F1393" t="s">
        <v>88</v>
      </c>
      <c r="G1393">
        <v>6</v>
      </c>
      <c r="H1393">
        <v>9.9499999999999993</v>
      </c>
      <c r="J1393" t="s">
        <v>693</v>
      </c>
      <c r="K1393" t="s">
        <v>603</v>
      </c>
      <c r="L1393" t="s">
        <v>610</v>
      </c>
    </row>
    <row r="1395" spans="1:12" x14ac:dyDescent="0.2">
      <c r="D1395" s="91" t="s">
        <v>2394</v>
      </c>
    </row>
    <row r="1396" spans="1:12" x14ac:dyDescent="0.2">
      <c r="A1396" t="s">
        <v>693</v>
      </c>
      <c r="B1396" t="s">
        <v>603</v>
      </c>
      <c r="C1396" t="s">
        <v>601</v>
      </c>
      <c r="D1396" s="91" t="s">
        <v>2395</v>
      </c>
      <c r="E1396" t="s">
        <v>2396</v>
      </c>
      <c r="F1396" t="s">
        <v>69</v>
      </c>
      <c r="G1396">
        <v>6</v>
      </c>
      <c r="H1396">
        <v>14.9</v>
      </c>
      <c r="J1396" t="s">
        <v>693</v>
      </c>
      <c r="K1396" t="s">
        <v>603</v>
      </c>
      <c r="L1396" t="s">
        <v>601</v>
      </c>
    </row>
    <row r="1397" spans="1:12" x14ac:dyDescent="0.2">
      <c r="A1397" t="s">
        <v>693</v>
      </c>
      <c r="C1397" t="s">
        <v>2323</v>
      </c>
      <c r="D1397" s="91">
        <v>65143</v>
      </c>
      <c r="E1397" t="s">
        <v>2397</v>
      </c>
      <c r="F1397" t="s">
        <v>69</v>
      </c>
      <c r="G1397">
        <v>6</v>
      </c>
      <c r="H1397">
        <v>10.95</v>
      </c>
      <c r="J1397" t="s">
        <v>693</v>
      </c>
      <c r="L1397" t="s">
        <v>2323</v>
      </c>
    </row>
    <row r="1399" spans="1:12" x14ac:dyDescent="0.2">
      <c r="D1399" s="91" t="s">
        <v>337</v>
      </c>
    </row>
    <row r="1400" spans="1:12" x14ac:dyDescent="0.2">
      <c r="C1400" t="s">
        <v>607</v>
      </c>
      <c r="D1400" s="91" t="s">
        <v>575</v>
      </c>
      <c r="E1400" t="s">
        <v>407</v>
      </c>
      <c r="F1400" t="s">
        <v>2398</v>
      </c>
      <c r="G1400">
        <v>6</v>
      </c>
      <c r="H1400">
        <v>21.95</v>
      </c>
      <c r="L1400" t="s">
        <v>607</v>
      </c>
    </row>
    <row r="1401" spans="1:12" x14ac:dyDescent="0.2">
      <c r="A1401" t="s">
        <v>693</v>
      </c>
      <c r="C1401" t="s">
        <v>606</v>
      </c>
      <c r="D1401" s="91" t="s">
        <v>2399</v>
      </c>
      <c r="E1401" t="s">
        <v>2400</v>
      </c>
      <c r="F1401" t="s">
        <v>288</v>
      </c>
      <c r="G1401">
        <v>6</v>
      </c>
      <c r="H1401">
        <v>14.9</v>
      </c>
      <c r="J1401" t="s">
        <v>693</v>
      </c>
      <c r="L1401" t="s">
        <v>606</v>
      </c>
    </row>
    <row r="1402" spans="1:12" x14ac:dyDescent="0.2">
      <c r="A1402" t="s">
        <v>693</v>
      </c>
      <c r="C1402" t="s">
        <v>604</v>
      </c>
      <c r="D1402" s="91">
        <v>4318603</v>
      </c>
      <c r="E1402" t="s">
        <v>2401</v>
      </c>
      <c r="F1402" t="s">
        <v>2402</v>
      </c>
      <c r="G1402">
        <v>6</v>
      </c>
      <c r="H1402">
        <v>5.99</v>
      </c>
      <c r="J1402" t="s">
        <v>693</v>
      </c>
      <c r="L1402" t="s">
        <v>604</v>
      </c>
    </row>
    <row r="1403" spans="1:12" x14ac:dyDescent="0.2">
      <c r="A1403" t="s">
        <v>693</v>
      </c>
      <c r="C1403" t="s">
        <v>606</v>
      </c>
      <c r="D1403" s="91" t="s">
        <v>573</v>
      </c>
      <c r="E1403" t="s">
        <v>258</v>
      </c>
      <c r="F1403" t="s">
        <v>26</v>
      </c>
      <c r="G1403">
        <v>6</v>
      </c>
      <c r="H1403">
        <v>10.9</v>
      </c>
      <c r="J1403" t="s">
        <v>693</v>
      </c>
      <c r="L1403" t="s">
        <v>606</v>
      </c>
    </row>
    <row r="1404" spans="1:12" x14ac:dyDescent="0.2">
      <c r="A1404" t="s">
        <v>693</v>
      </c>
      <c r="B1404" t="s">
        <v>603</v>
      </c>
      <c r="C1404" t="s">
        <v>606</v>
      </c>
      <c r="D1404" s="91" t="s">
        <v>574</v>
      </c>
      <c r="E1404" t="s">
        <v>2403</v>
      </c>
      <c r="F1404" t="s">
        <v>68</v>
      </c>
      <c r="G1404">
        <v>6</v>
      </c>
      <c r="H1404">
        <v>13.5</v>
      </c>
      <c r="J1404" t="s">
        <v>693</v>
      </c>
      <c r="K1404" t="s">
        <v>603</v>
      </c>
      <c r="L1404" t="s">
        <v>606</v>
      </c>
    </row>
    <row r="1405" spans="1:12" x14ac:dyDescent="0.2">
      <c r="B1405" t="s">
        <v>603</v>
      </c>
      <c r="C1405" t="s">
        <v>601</v>
      </c>
      <c r="D1405" s="91" t="s">
        <v>2404</v>
      </c>
      <c r="E1405" t="s">
        <v>2405</v>
      </c>
      <c r="G1405">
        <v>6</v>
      </c>
      <c r="H1405">
        <v>19.899999999999999</v>
      </c>
      <c r="K1405" t="s">
        <v>603</v>
      </c>
      <c r="L1405" t="s">
        <v>601</v>
      </c>
    </row>
    <row r="1406" spans="1:12" x14ac:dyDescent="0.2">
      <c r="B1406" t="s">
        <v>603</v>
      </c>
      <c r="C1406" t="s">
        <v>601</v>
      </c>
      <c r="D1406" s="91" t="s">
        <v>2406</v>
      </c>
      <c r="E1406" t="s">
        <v>2407</v>
      </c>
      <c r="F1406" t="s">
        <v>97</v>
      </c>
      <c r="G1406">
        <v>6</v>
      </c>
      <c r="H1406">
        <v>19.899999999999999</v>
      </c>
      <c r="K1406" t="s">
        <v>603</v>
      </c>
      <c r="L1406" t="s">
        <v>601</v>
      </c>
    </row>
    <row r="1407" spans="1:12" x14ac:dyDescent="0.2">
      <c r="D1407" s="91" t="s">
        <v>2408</v>
      </c>
    </row>
    <row r="1408" spans="1:12" x14ac:dyDescent="0.2">
      <c r="B1408" t="s">
        <v>603</v>
      </c>
      <c r="C1408" t="s">
        <v>601</v>
      </c>
      <c r="D1408" s="91" t="s">
        <v>2409</v>
      </c>
      <c r="E1408" t="s">
        <v>2410</v>
      </c>
      <c r="F1408" t="s">
        <v>264</v>
      </c>
      <c r="G1408">
        <v>12</v>
      </c>
      <c r="H1408">
        <v>17.899999999999999</v>
      </c>
      <c r="K1408" t="s">
        <v>603</v>
      </c>
      <c r="L1408" t="s">
        <v>601</v>
      </c>
    </row>
    <row r="1409" spans="1:12" x14ac:dyDescent="0.2">
      <c r="B1409" t="s">
        <v>603</v>
      </c>
      <c r="C1409" t="s">
        <v>601</v>
      </c>
      <c r="D1409" s="91" t="s">
        <v>576</v>
      </c>
      <c r="E1409" t="s">
        <v>408</v>
      </c>
      <c r="F1409" t="s">
        <v>264</v>
      </c>
      <c r="G1409">
        <v>12</v>
      </c>
      <c r="H1409">
        <v>19.899999999999999</v>
      </c>
      <c r="K1409" t="s">
        <v>603</v>
      </c>
      <c r="L1409" t="s">
        <v>601</v>
      </c>
    </row>
    <row r="1410" spans="1:12" x14ac:dyDescent="0.2">
      <c r="B1410" t="s">
        <v>603</v>
      </c>
      <c r="C1410" t="s">
        <v>601</v>
      </c>
      <c r="D1410" s="91" t="s">
        <v>2411</v>
      </c>
      <c r="E1410" t="s">
        <v>2412</v>
      </c>
      <c r="F1410" t="s">
        <v>264</v>
      </c>
      <c r="G1410">
        <v>12</v>
      </c>
      <c r="H1410">
        <v>24.9</v>
      </c>
      <c r="K1410" t="s">
        <v>603</v>
      </c>
      <c r="L1410" t="s">
        <v>601</v>
      </c>
    </row>
    <row r="1411" spans="1:12" x14ac:dyDescent="0.2">
      <c r="B1411" t="s">
        <v>603</v>
      </c>
      <c r="C1411" t="s">
        <v>601</v>
      </c>
      <c r="D1411" s="91" t="s">
        <v>2413</v>
      </c>
      <c r="E1411" t="s">
        <v>2414</v>
      </c>
      <c r="F1411" t="s">
        <v>264</v>
      </c>
      <c r="G1411">
        <v>6</v>
      </c>
      <c r="H1411">
        <v>75</v>
      </c>
      <c r="K1411" t="s">
        <v>603</v>
      </c>
      <c r="L1411" t="s">
        <v>601</v>
      </c>
    </row>
    <row r="1413" spans="1:12" x14ac:dyDescent="0.2">
      <c r="D1413" s="91" t="s">
        <v>2415</v>
      </c>
    </row>
    <row r="1414" spans="1:12" x14ac:dyDescent="0.2">
      <c r="D1414" s="91" t="s">
        <v>2416</v>
      </c>
      <c r="E1414" t="s">
        <v>2417</v>
      </c>
      <c r="G1414">
        <v>1</v>
      </c>
      <c r="H1414">
        <v>2.5</v>
      </c>
    </row>
    <row r="1415" spans="1:12" x14ac:dyDescent="0.2">
      <c r="D1415" s="91" t="s">
        <v>2418</v>
      </c>
      <c r="E1415" t="s">
        <v>2419</v>
      </c>
      <c r="G1415">
        <v>1</v>
      </c>
      <c r="H1415">
        <v>3.5</v>
      </c>
    </row>
    <row r="1416" spans="1:12" x14ac:dyDescent="0.2">
      <c r="D1416" s="91" t="s">
        <v>338</v>
      </c>
    </row>
    <row r="1417" spans="1:12" x14ac:dyDescent="0.2">
      <c r="D1417" s="91" t="s">
        <v>2420</v>
      </c>
    </row>
    <row r="1418" spans="1:12" x14ac:dyDescent="0.2">
      <c r="C1418" t="s">
        <v>601</v>
      </c>
      <c r="D1418" s="91" t="s">
        <v>2421</v>
      </c>
      <c r="E1418" t="s">
        <v>2422</v>
      </c>
      <c r="F1418" t="s">
        <v>340</v>
      </c>
      <c r="G1418">
        <v>6</v>
      </c>
      <c r="H1418">
        <v>2.9</v>
      </c>
      <c r="L1418" t="s">
        <v>601</v>
      </c>
    </row>
    <row r="1419" spans="1:12" x14ac:dyDescent="0.2">
      <c r="C1419" t="s">
        <v>2423</v>
      </c>
      <c r="D1419" s="91" t="s">
        <v>2424</v>
      </c>
      <c r="E1419" t="s">
        <v>2425</v>
      </c>
      <c r="F1419" t="s">
        <v>2426</v>
      </c>
      <c r="G1419">
        <v>6</v>
      </c>
      <c r="H1419">
        <v>3.3</v>
      </c>
      <c r="L1419" t="s">
        <v>2423</v>
      </c>
    </row>
    <row r="1420" spans="1:12" x14ac:dyDescent="0.2">
      <c r="A1420" t="s">
        <v>693</v>
      </c>
      <c r="C1420" t="s">
        <v>2427</v>
      </c>
      <c r="D1420" s="91" t="s">
        <v>2428</v>
      </c>
      <c r="E1420" t="s">
        <v>2429</v>
      </c>
      <c r="F1420" t="s">
        <v>2430</v>
      </c>
      <c r="G1420">
        <v>6</v>
      </c>
      <c r="H1420">
        <v>2.4500000000000002</v>
      </c>
      <c r="J1420" t="s">
        <v>693</v>
      </c>
      <c r="L1420" t="s">
        <v>2427</v>
      </c>
    </row>
    <row r="1421" spans="1:12" x14ac:dyDescent="0.2">
      <c r="B1421" t="s">
        <v>603</v>
      </c>
      <c r="C1421" t="s">
        <v>604</v>
      </c>
      <c r="D1421" s="91">
        <v>6042010</v>
      </c>
      <c r="E1421" t="s">
        <v>339</v>
      </c>
      <c r="F1421" t="s">
        <v>340</v>
      </c>
      <c r="G1421">
        <v>6</v>
      </c>
      <c r="H1421">
        <v>1.99</v>
      </c>
      <c r="K1421" t="s">
        <v>603</v>
      </c>
      <c r="L1421" t="s">
        <v>604</v>
      </c>
    </row>
    <row r="1422" spans="1:12" x14ac:dyDescent="0.2">
      <c r="B1422" t="s">
        <v>603</v>
      </c>
      <c r="C1422" t="s">
        <v>604</v>
      </c>
      <c r="D1422" s="91">
        <v>6042005</v>
      </c>
      <c r="E1422" t="s">
        <v>2431</v>
      </c>
      <c r="F1422" t="s">
        <v>340</v>
      </c>
      <c r="G1422">
        <v>10</v>
      </c>
      <c r="H1422">
        <v>1.49</v>
      </c>
      <c r="K1422" t="s">
        <v>603</v>
      </c>
      <c r="L1422" t="s">
        <v>604</v>
      </c>
    </row>
    <row r="1424" spans="1:12" x14ac:dyDescent="0.2">
      <c r="D1424" s="91" t="s">
        <v>2432</v>
      </c>
    </row>
    <row r="1425" spans="1:12" x14ac:dyDescent="0.2">
      <c r="A1425" t="s">
        <v>693</v>
      </c>
      <c r="C1425" t="s">
        <v>601</v>
      </c>
      <c r="D1425" s="91" t="s">
        <v>2433</v>
      </c>
      <c r="E1425" t="s">
        <v>2434</v>
      </c>
      <c r="F1425" t="s">
        <v>2435</v>
      </c>
      <c r="G1425">
        <v>6</v>
      </c>
      <c r="H1425">
        <v>1</v>
      </c>
      <c r="J1425" t="s">
        <v>693</v>
      </c>
      <c r="L1425" t="s">
        <v>601</v>
      </c>
    </row>
    <row r="1426" spans="1:12" x14ac:dyDescent="0.2">
      <c r="D1426" s="91" t="s">
        <v>2436</v>
      </c>
    </row>
    <row r="1427" spans="1:12" x14ac:dyDescent="0.2">
      <c r="C1427" t="s">
        <v>606</v>
      </c>
      <c r="D1427" s="91" t="s">
        <v>2437</v>
      </c>
      <c r="E1427" t="s">
        <v>2438</v>
      </c>
      <c r="F1427" t="s">
        <v>68</v>
      </c>
      <c r="G1427">
        <v>12</v>
      </c>
      <c r="H1427">
        <v>2.4900000000000002</v>
      </c>
      <c r="L1427" t="s">
        <v>606</v>
      </c>
    </row>
    <row r="1428" spans="1:12" x14ac:dyDescent="0.2">
      <c r="C1428" t="s">
        <v>606</v>
      </c>
      <c r="D1428" s="91" t="s">
        <v>2439</v>
      </c>
      <c r="E1428" t="s">
        <v>2440</v>
      </c>
      <c r="F1428" t="s">
        <v>68</v>
      </c>
      <c r="G1428">
        <v>12</v>
      </c>
      <c r="H1428">
        <v>2.4900000000000002</v>
      </c>
      <c r="L1428" t="s">
        <v>606</v>
      </c>
    </row>
    <row r="1429" spans="1:12" x14ac:dyDescent="0.2">
      <c r="C1429" t="s">
        <v>601</v>
      </c>
      <c r="D1429" s="91" t="s">
        <v>2441</v>
      </c>
      <c r="E1429" t="s">
        <v>2442</v>
      </c>
      <c r="F1429" t="s">
        <v>2443</v>
      </c>
      <c r="G1429">
        <v>24</v>
      </c>
      <c r="H1429">
        <v>1.4</v>
      </c>
      <c r="L1429" t="s">
        <v>601</v>
      </c>
    </row>
    <row r="1430" spans="1:12" x14ac:dyDescent="0.2">
      <c r="A1430" t="s">
        <v>693</v>
      </c>
      <c r="C1430" t="s">
        <v>601</v>
      </c>
      <c r="D1430" s="91" t="s">
        <v>662</v>
      </c>
      <c r="E1430" t="s">
        <v>691</v>
      </c>
      <c r="G1430">
        <v>6</v>
      </c>
      <c r="H1430">
        <v>1.4</v>
      </c>
      <c r="I1430" t="s">
        <v>700</v>
      </c>
      <c r="J1430" t="s">
        <v>693</v>
      </c>
      <c r="L1430" t="s">
        <v>601</v>
      </c>
    </row>
    <row r="1431" spans="1:12" x14ac:dyDescent="0.2">
      <c r="A1431" t="s">
        <v>693</v>
      </c>
      <c r="B1431" t="s">
        <v>603</v>
      </c>
      <c r="C1431" t="s">
        <v>604</v>
      </c>
      <c r="D1431" s="91">
        <v>8912011</v>
      </c>
      <c r="E1431" t="s">
        <v>341</v>
      </c>
      <c r="F1431" t="s">
        <v>342</v>
      </c>
      <c r="G1431">
        <v>24</v>
      </c>
      <c r="H1431">
        <v>1.29</v>
      </c>
      <c r="J1431" t="s">
        <v>693</v>
      </c>
      <c r="K1431" t="s">
        <v>603</v>
      </c>
      <c r="L1431" t="s">
        <v>604</v>
      </c>
    </row>
    <row r="1433" spans="1:12" x14ac:dyDescent="0.2">
      <c r="D1433" s="91" t="s">
        <v>2444</v>
      </c>
    </row>
    <row r="1434" spans="1:12" x14ac:dyDescent="0.2">
      <c r="C1434" t="s">
        <v>2445</v>
      </c>
      <c r="D1434" s="91" t="s">
        <v>2446</v>
      </c>
      <c r="E1434" t="s">
        <v>2447</v>
      </c>
      <c r="H1434">
        <v>0.18</v>
      </c>
      <c r="L1434" t="s">
        <v>2445</v>
      </c>
    </row>
    <row r="1435" spans="1:12" x14ac:dyDescent="0.2">
      <c r="C1435" t="s">
        <v>2445</v>
      </c>
      <c r="D1435" s="91" t="s">
        <v>2448</v>
      </c>
      <c r="E1435" t="s">
        <v>2449</v>
      </c>
      <c r="H1435">
        <v>1.79</v>
      </c>
      <c r="L1435" t="s">
        <v>2445</v>
      </c>
    </row>
    <row r="1436" spans="1:12" x14ac:dyDescent="0.2">
      <c r="C1436" t="s">
        <v>601</v>
      </c>
      <c r="D1436" s="91" t="s">
        <v>2450</v>
      </c>
      <c r="E1436" t="s">
        <v>2451</v>
      </c>
      <c r="H1436">
        <v>3.78</v>
      </c>
      <c r="L1436" t="s">
        <v>601</v>
      </c>
    </row>
    <row r="1437" spans="1:12" x14ac:dyDescent="0.2">
      <c r="C1437" t="s">
        <v>601</v>
      </c>
      <c r="D1437" s="91" t="s">
        <v>2452</v>
      </c>
      <c r="E1437" t="s">
        <v>2453</v>
      </c>
      <c r="H1437">
        <v>0.15</v>
      </c>
      <c r="L1437" t="s">
        <v>601</v>
      </c>
    </row>
    <row r="1438" spans="1:12" x14ac:dyDescent="0.2">
      <c r="C1438" t="s">
        <v>601</v>
      </c>
      <c r="D1438" s="91" t="s">
        <v>2454</v>
      </c>
      <c r="E1438" t="s">
        <v>2455</v>
      </c>
      <c r="H1438">
        <v>1.79</v>
      </c>
      <c r="L1438" t="s">
        <v>601</v>
      </c>
    </row>
    <row r="1439" spans="1:12" x14ac:dyDescent="0.2">
      <c r="C1439" t="s">
        <v>2456</v>
      </c>
      <c r="D1439" s="91">
        <v>9999385</v>
      </c>
      <c r="E1439" t="s">
        <v>2457</v>
      </c>
      <c r="H1439">
        <v>0.08</v>
      </c>
      <c r="L1439" t="s">
        <v>2456</v>
      </c>
    </row>
    <row r="1440" spans="1:12" x14ac:dyDescent="0.2">
      <c r="C1440" t="s">
        <v>604</v>
      </c>
      <c r="D1440" s="91">
        <v>9999391</v>
      </c>
      <c r="E1440" t="s">
        <v>2458</v>
      </c>
      <c r="H1440">
        <v>1.5</v>
      </c>
      <c r="L1440" t="s">
        <v>604</v>
      </c>
    </row>
    <row r="1441" spans="1:12" x14ac:dyDescent="0.2">
      <c r="C1441" t="s">
        <v>601</v>
      </c>
      <c r="D1441" s="91" t="s">
        <v>2459</v>
      </c>
      <c r="E1441" t="s">
        <v>2460</v>
      </c>
      <c r="H1441">
        <v>3.57</v>
      </c>
      <c r="L1441" t="s">
        <v>601</v>
      </c>
    </row>
    <row r="1442" spans="1:12" x14ac:dyDescent="0.2">
      <c r="D1442" s="91" t="s">
        <v>2461</v>
      </c>
    </row>
    <row r="1443" spans="1:12" x14ac:dyDescent="0.2">
      <c r="A1443" t="s">
        <v>693</v>
      </c>
      <c r="B1443" t="s">
        <v>603</v>
      </c>
      <c r="C1443" t="s">
        <v>606</v>
      </c>
      <c r="D1443" s="91" t="s">
        <v>577</v>
      </c>
      <c r="E1443" t="s">
        <v>2462</v>
      </c>
      <c r="F1443" t="s">
        <v>68</v>
      </c>
      <c r="G1443">
        <v>6</v>
      </c>
      <c r="H1443">
        <v>3.49</v>
      </c>
      <c r="J1443" t="s">
        <v>693</v>
      </c>
      <c r="K1443" t="s">
        <v>603</v>
      </c>
      <c r="L1443" t="s">
        <v>606</v>
      </c>
    </row>
    <row r="1444" spans="1:12" x14ac:dyDescent="0.2">
      <c r="A1444" t="s">
        <v>693</v>
      </c>
      <c r="C1444" t="s">
        <v>606</v>
      </c>
      <c r="D1444" s="91" t="s">
        <v>2463</v>
      </c>
      <c r="E1444" t="s">
        <v>2464</v>
      </c>
      <c r="G1444">
        <v>6</v>
      </c>
      <c r="H1444">
        <v>7.29</v>
      </c>
      <c r="J1444" t="s">
        <v>693</v>
      </c>
      <c r="L1444" t="s">
        <v>606</v>
      </c>
    </row>
    <row r="1445" spans="1:12" x14ac:dyDescent="0.2">
      <c r="A1445" t="s">
        <v>693</v>
      </c>
      <c r="C1445" t="s">
        <v>606</v>
      </c>
      <c r="D1445" s="91" t="s">
        <v>2465</v>
      </c>
      <c r="E1445" t="s">
        <v>2466</v>
      </c>
      <c r="G1445">
        <v>6</v>
      </c>
      <c r="H1445">
        <v>7.29</v>
      </c>
      <c r="J1445" t="s">
        <v>693</v>
      </c>
      <c r="L1445" t="s">
        <v>606</v>
      </c>
    </row>
    <row r="1446" spans="1:12" x14ac:dyDescent="0.2">
      <c r="A1446" t="s">
        <v>693</v>
      </c>
      <c r="C1446" t="s">
        <v>606</v>
      </c>
      <c r="D1446" s="91" t="s">
        <v>592</v>
      </c>
      <c r="E1446" t="s">
        <v>2467</v>
      </c>
      <c r="G1446">
        <v>6</v>
      </c>
      <c r="H1446">
        <v>7.29</v>
      </c>
      <c r="J1446" t="s">
        <v>693</v>
      </c>
      <c r="L1446" t="s">
        <v>606</v>
      </c>
    </row>
    <row r="1448" spans="1:12" x14ac:dyDescent="0.2">
      <c r="D1448" s="91" t="s">
        <v>2468</v>
      </c>
    </row>
    <row r="1449" spans="1:12" x14ac:dyDescent="0.2">
      <c r="D1449" s="91" t="s">
        <v>2469</v>
      </c>
    </row>
    <row r="1450" spans="1:12" x14ac:dyDescent="0.2">
      <c r="D1450" s="91" t="s">
        <v>2470</v>
      </c>
    </row>
    <row r="1451" spans="1:12" x14ac:dyDescent="0.2">
      <c r="A1451" t="s">
        <v>693</v>
      </c>
      <c r="C1451" t="s">
        <v>601</v>
      </c>
      <c r="D1451" s="91" t="s">
        <v>2471</v>
      </c>
      <c r="E1451" t="s">
        <v>817</v>
      </c>
      <c r="F1451" t="s">
        <v>22</v>
      </c>
      <c r="G1451">
        <v>1</v>
      </c>
      <c r="H1451">
        <v>64.75</v>
      </c>
      <c r="I1451" t="s">
        <v>692</v>
      </c>
      <c r="J1451" t="s">
        <v>693</v>
      </c>
      <c r="L1451" t="s">
        <v>601</v>
      </c>
    </row>
    <row r="1452" spans="1:12" x14ac:dyDescent="0.2">
      <c r="A1452" t="s">
        <v>693</v>
      </c>
      <c r="C1452" t="s">
        <v>601</v>
      </c>
      <c r="D1452" s="91" t="s">
        <v>2472</v>
      </c>
      <c r="E1452" t="s">
        <v>761</v>
      </c>
      <c r="F1452" t="s">
        <v>15</v>
      </c>
      <c r="G1452">
        <v>1</v>
      </c>
      <c r="H1452">
        <v>62.65</v>
      </c>
      <c r="J1452" t="s">
        <v>693</v>
      </c>
      <c r="L1452" t="s">
        <v>601</v>
      </c>
    </row>
    <row r="1453" spans="1:12" x14ac:dyDescent="0.2">
      <c r="A1453" t="s">
        <v>693</v>
      </c>
      <c r="C1453" t="s">
        <v>601</v>
      </c>
      <c r="D1453" s="91" t="s">
        <v>2473</v>
      </c>
      <c r="E1453" t="s">
        <v>2474</v>
      </c>
      <c r="F1453" t="s">
        <v>274</v>
      </c>
      <c r="G1453">
        <v>1</v>
      </c>
      <c r="H1453">
        <v>52.15</v>
      </c>
      <c r="I1453" t="s">
        <v>700</v>
      </c>
      <c r="J1453" t="s">
        <v>693</v>
      </c>
      <c r="L1453" t="s">
        <v>601</v>
      </c>
    </row>
    <row r="1454" spans="1:12" x14ac:dyDescent="0.2">
      <c r="A1454" t="s">
        <v>693</v>
      </c>
      <c r="C1454" t="s">
        <v>601</v>
      </c>
      <c r="D1454" s="91" t="s">
        <v>2475</v>
      </c>
      <c r="E1454" t="s">
        <v>2476</v>
      </c>
      <c r="F1454" t="s">
        <v>274</v>
      </c>
      <c r="G1454">
        <v>1</v>
      </c>
      <c r="H1454">
        <v>52.15</v>
      </c>
      <c r="I1454" t="s">
        <v>700</v>
      </c>
      <c r="J1454" t="s">
        <v>693</v>
      </c>
      <c r="L1454" t="s">
        <v>601</v>
      </c>
    </row>
    <row r="1455" spans="1:12" x14ac:dyDescent="0.2">
      <c r="A1455" t="s">
        <v>693</v>
      </c>
      <c r="C1455" t="s">
        <v>606</v>
      </c>
      <c r="D1455" s="91" t="s">
        <v>2477</v>
      </c>
      <c r="E1455" t="s">
        <v>2478</v>
      </c>
      <c r="F1455" t="s">
        <v>840</v>
      </c>
      <c r="G1455">
        <v>1</v>
      </c>
      <c r="H1455">
        <v>79.2</v>
      </c>
      <c r="J1455" t="s">
        <v>693</v>
      </c>
      <c r="L1455" t="s">
        <v>606</v>
      </c>
    </row>
    <row r="1456" spans="1:12" x14ac:dyDescent="0.2">
      <c r="A1456" t="s">
        <v>693</v>
      </c>
      <c r="C1456" t="s">
        <v>606</v>
      </c>
      <c r="D1456" s="91" t="s">
        <v>2479</v>
      </c>
      <c r="E1456" t="s">
        <v>2480</v>
      </c>
      <c r="F1456" t="s">
        <v>840</v>
      </c>
      <c r="G1456">
        <v>1</v>
      </c>
      <c r="H1456">
        <v>77.400000000000006</v>
      </c>
      <c r="J1456" t="s">
        <v>693</v>
      </c>
      <c r="L1456" t="s">
        <v>606</v>
      </c>
    </row>
    <row r="1457" spans="1:12" x14ac:dyDescent="0.2">
      <c r="D1457" s="91" t="s">
        <v>2481</v>
      </c>
    </row>
    <row r="1458" spans="1:12" x14ac:dyDescent="0.2">
      <c r="A1458" t="s">
        <v>693</v>
      </c>
      <c r="C1458" t="s">
        <v>601</v>
      </c>
      <c r="D1458" s="91" t="s">
        <v>2482</v>
      </c>
      <c r="E1458" t="s">
        <v>926</v>
      </c>
      <c r="F1458" t="s">
        <v>35</v>
      </c>
      <c r="G1458">
        <v>1</v>
      </c>
      <c r="H1458">
        <v>66.150000000000006</v>
      </c>
      <c r="J1458" t="s">
        <v>693</v>
      </c>
      <c r="L1458" t="s">
        <v>601</v>
      </c>
    </row>
    <row r="1459" spans="1:12" x14ac:dyDescent="0.2">
      <c r="A1459" t="s">
        <v>693</v>
      </c>
      <c r="B1459" t="s">
        <v>603</v>
      </c>
      <c r="C1459" t="s">
        <v>601</v>
      </c>
      <c r="D1459" s="91" t="s">
        <v>2483</v>
      </c>
      <c r="E1459" t="s">
        <v>267</v>
      </c>
      <c r="F1459" t="s">
        <v>268</v>
      </c>
      <c r="G1459">
        <v>1</v>
      </c>
      <c r="H1459">
        <v>59.15</v>
      </c>
      <c r="I1459" t="s">
        <v>700</v>
      </c>
      <c r="J1459" t="s">
        <v>693</v>
      </c>
      <c r="K1459" t="s">
        <v>603</v>
      </c>
      <c r="L1459" t="s">
        <v>601</v>
      </c>
    </row>
    <row r="1460" spans="1:12" x14ac:dyDescent="0.2">
      <c r="A1460" t="s">
        <v>693</v>
      </c>
      <c r="C1460" t="s">
        <v>606</v>
      </c>
      <c r="D1460" s="91" t="s">
        <v>2484</v>
      </c>
      <c r="E1460" t="s">
        <v>2485</v>
      </c>
      <c r="F1460" t="s">
        <v>943</v>
      </c>
      <c r="G1460">
        <v>1</v>
      </c>
      <c r="H1460">
        <v>97.6</v>
      </c>
      <c r="I1460" t="s">
        <v>700</v>
      </c>
      <c r="J1460" t="s">
        <v>693</v>
      </c>
      <c r="L1460" t="s">
        <v>606</v>
      </c>
    </row>
    <row r="1461" spans="1:12" x14ac:dyDescent="0.2">
      <c r="D1461" s="91" t="s">
        <v>2486</v>
      </c>
    </row>
    <row r="1462" spans="1:12" x14ac:dyDescent="0.2">
      <c r="A1462" t="s">
        <v>693</v>
      </c>
      <c r="C1462" t="s">
        <v>601</v>
      </c>
      <c r="D1462" s="91" t="s">
        <v>2487</v>
      </c>
      <c r="E1462" t="s">
        <v>1125</v>
      </c>
      <c r="F1462" t="s">
        <v>274</v>
      </c>
      <c r="G1462">
        <v>1</v>
      </c>
      <c r="H1462">
        <v>99</v>
      </c>
      <c r="I1462" t="s">
        <v>692</v>
      </c>
      <c r="J1462" t="s">
        <v>693</v>
      </c>
      <c r="L1462" t="s">
        <v>601</v>
      </c>
    </row>
    <row r="1464" spans="1:12" x14ac:dyDescent="0.2">
      <c r="D1464" s="91" t="s">
        <v>2488</v>
      </c>
    </row>
    <row r="1465" spans="1:12" x14ac:dyDescent="0.2">
      <c r="C1465" t="s">
        <v>601</v>
      </c>
      <c r="D1465" s="91" t="s">
        <v>2489</v>
      </c>
      <c r="E1465" t="s">
        <v>596</v>
      </c>
      <c r="F1465" t="s">
        <v>97</v>
      </c>
      <c r="G1465">
        <v>1</v>
      </c>
      <c r="H1465">
        <v>52.5</v>
      </c>
      <c r="I1465" t="s">
        <v>700</v>
      </c>
      <c r="L1465" t="s">
        <v>601</v>
      </c>
    </row>
    <row r="1466" spans="1:12" x14ac:dyDescent="0.2">
      <c r="C1466" t="s">
        <v>601</v>
      </c>
      <c r="D1466" s="91" t="s">
        <v>2490</v>
      </c>
      <c r="E1466" t="s">
        <v>193</v>
      </c>
      <c r="F1466" t="s">
        <v>97</v>
      </c>
      <c r="G1466">
        <v>1</v>
      </c>
      <c r="H1466">
        <v>52.5</v>
      </c>
      <c r="I1466" t="s">
        <v>700</v>
      </c>
      <c r="L1466" t="s">
        <v>601</v>
      </c>
    </row>
    <row r="1467" spans="1:12" x14ac:dyDescent="0.2">
      <c r="A1467" t="s">
        <v>693</v>
      </c>
      <c r="C1467" t="s">
        <v>601</v>
      </c>
      <c r="D1467" s="91" t="s">
        <v>2491</v>
      </c>
      <c r="E1467" t="s">
        <v>1983</v>
      </c>
      <c r="F1467" t="s">
        <v>5</v>
      </c>
      <c r="G1467">
        <v>1</v>
      </c>
      <c r="H1467">
        <v>81.75</v>
      </c>
      <c r="J1467" t="s">
        <v>693</v>
      </c>
      <c r="L1467" t="s">
        <v>601</v>
      </c>
    </row>
    <row r="1468" spans="1:12" x14ac:dyDescent="0.2">
      <c r="C1468" t="s">
        <v>601</v>
      </c>
      <c r="D1468" s="91" t="s">
        <v>2492</v>
      </c>
      <c r="E1468" t="s">
        <v>2042</v>
      </c>
      <c r="F1468" t="s">
        <v>6</v>
      </c>
      <c r="G1468">
        <v>1</v>
      </c>
      <c r="H1468">
        <v>44.25</v>
      </c>
      <c r="L1468" t="s">
        <v>601</v>
      </c>
    </row>
    <row r="1469" spans="1:12" x14ac:dyDescent="0.2">
      <c r="A1469" t="s">
        <v>693</v>
      </c>
      <c r="C1469" t="s">
        <v>601</v>
      </c>
      <c r="D1469" s="91" t="s">
        <v>2493</v>
      </c>
      <c r="E1469" t="s">
        <v>1968</v>
      </c>
      <c r="F1469" t="s">
        <v>1969</v>
      </c>
      <c r="G1469">
        <v>1</v>
      </c>
      <c r="H1469">
        <v>59.5</v>
      </c>
      <c r="I1469" t="s">
        <v>700</v>
      </c>
      <c r="J1469" t="s">
        <v>693</v>
      </c>
      <c r="L1469" t="s">
        <v>601</v>
      </c>
    </row>
    <row r="1470" spans="1:12" x14ac:dyDescent="0.2">
      <c r="A1470" t="s">
        <v>693</v>
      </c>
      <c r="B1470" t="s">
        <v>603</v>
      </c>
      <c r="C1470" t="s">
        <v>604</v>
      </c>
      <c r="D1470" s="91">
        <v>7501016</v>
      </c>
      <c r="E1470" t="s">
        <v>184</v>
      </c>
      <c r="F1470" t="s">
        <v>174</v>
      </c>
      <c r="G1470">
        <v>4</v>
      </c>
      <c r="H1470">
        <v>24.95</v>
      </c>
      <c r="J1470" t="s">
        <v>693</v>
      </c>
      <c r="K1470" t="s">
        <v>603</v>
      </c>
      <c r="L1470" t="s">
        <v>604</v>
      </c>
    </row>
    <row r="1471" spans="1:12" x14ac:dyDescent="0.2">
      <c r="A1471" t="s">
        <v>693</v>
      </c>
      <c r="C1471" t="s">
        <v>601</v>
      </c>
      <c r="D1471" s="91" t="s">
        <v>2494</v>
      </c>
      <c r="E1471" t="s">
        <v>183</v>
      </c>
      <c r="F1471" t="s">
        <v>91</v>
      </c>
      <c r="G1471">
        <v>1</v>
      </c>
      <c r="H1471">
        <v>75</v>
      </c>
      <c r="J1471" t="s">
        <v>693</v>
      </c>
      <c r="L1471" t="s">
        <v>601</v>
      </c>
    </row>
    <row r="1472" spans="1:12" x14ac:dyDescent="0.2">
      <c r="A1472" t="s">
        <v>693</v>
      </c>
      <c r="C1472" t="s">
        <v>606</v>
      </c>
      <c r="D1472" s="91" t="s">
        <v>2495</v>
      </c>
      <c r="E1472" t="s">
        <v>2496</v>
      </c>
      <c r="F1472" t="s">
        <v>148</v>
      </c>
      <c r="G1472">
        <v>1</v>
      </c>
      <c r="H1472">
        <v>103.2</v>
      </c>
      <c r="J1472" t="s">
        <v>693</v>
      </c>
      <c r="L1472" t="s">
        <v>606</v>
      </c>
    </row>
    <row r="1473" spans="1:12" x14ac:dyDescent="0.2">
      <c r="A1473" t="s">
        <v>693</v>
      </c>
      <c r="C1473" t="s">
        <v>606</v>
      </c>
      <c r="D1473" s="91" t="s">
        <v>2497</v>
      </c>
      <c r="E1473" t="s">
        <v>1938</v>
      </c>
      <c r="F1473" t="s">
        <v>148</v>
      </c>
      <c r="G1473">
        <v>1</v>
      </c>
      <c r="H1473">
        <v>98.2</v>
      </c>
      <c r="J1473" t="s">
        <v>693</v>
      </c>
      <c r="L1473" t="s">
        <v>606</v>
      </c>
    </row>
    <row r="1475" spans="1:12" x14ac:dyDescent="0.2">
      <c r="D1475" s="91" t="s">
        <v>2498</v>
      </c>
    </row>
    <row r="1476" spans="1:12" x14ac:dyDescent="0.2">
      <c r="A1476" t="s">
        <v>693</v>
      </c>
      <c r="B1476" t="s">
        <v>603</v>
      </c>
      <c r="C1476" t="s">
        <v>606</v>
      </c>
      <c r="D1476" s="91" t="s">
        <v>2499</v>
      </c>
      <c r="E1476" t="s">
        <v>1537</v>
      </c>
      <c r="F1476" t="s">
        <v>29</v>
      </c>
      <c r="G1476">
        <v>2</v>
      </c>
      <c r="H1476">
        <v>42.2</v>
      </c>
      <c r="J1476" t="s">
        <v>693</v>
      </c>
      <c r="K1476" t="s">
        <v>603</v>
      </c>
      <c r="L1476" t="s">
        <v>606</v>
      </c>
    </row>
    <row r="1477" spans="1:12" x14ac:dyDescent="0.2">
      <c r="A1477" t="s">
        <v>693</v>
      </c>
      <c r="B1477" t="s">
        <v>603</v>
      </c>
      <c r="C1477" t="s">
        <v>606</v>
      </c>
      <c r="D1477" s="91" t="s">
        <v>2500</v>
      </c>
      <c r="E1477" t="s">
        <v>150</v>
      </c>
      <c r="F1477" t="s">
        <v>148</v>
      </c>
      <c r="G1477">
        <v>2</v>
      </c>
      <c r="H1477">
        <v>19.2</v>
      </c>
      <c r="J1477" t="s">
        <v>693</v>
      </c>
      <c r="K1477" t="s">
        <v>603</v>
      </c>
      <c r="L1477" t="s">
        <v>606</v>
      </c>
    </row>
    <row r="1478" spans="1:12" x14ac:dyDescent="0.2">
      <c r="A1478" t="s">
        <v>693</v>
      </c>
      <c r="B1478" t="s">
        <v>603</v>
      </c>
      <c r="C1478" t="s">
        <v>606</v>
      </c>
      <c r="D1478" s="91" t="s">
        <v>2501</v>
      </c>
      <c r="E1478" t="s">
        <v>154</v>
      </c>
      <c r="F1478" t="s">
        <v>148</v>
      </c>
      <c r="G1478">
        <v>2</v>
      </c>
      <c r="H1478">
        <v>19.2</v>
      </c>
      <c r="J1478" t="s">
        <v>693</v>
      </c>
      <c r="K1478" t="s">
        <v>603</v>
      </c>
      <c r="L1478" t="s">
        <v>606</v>
      </c>
    </row>
    <row r="1479" spans="1:12" x14ac:dyDescent="0.2">
      <c r="A1479" t="s">
        <v>693</v>
      </c>
      <c r="C1479" t="s">
        <v>606</v>
      </c>
      <c r="D1479" s="91" t="s">
        <v>2502</v>
      </c>
      <c r="E1479" t="s">
        <v>306</v>
      </c>
      <c r="G1479">
        <v>2</v>
      </c>
      <c r="H1479">
        <v>28.5</v>
      </c>
      <c r="J1479" t="s">
        <v>693</v>
      </c>
      <c r="L1479" t="s">
        <v>606</v>
      </c>
    </row>
    <row r="1480" spans="1:12" x14ac:dyDescent="0.2">
      <c r="A1480" t="s">
        <v>693</v>
      </c>
      <c r="C1480" t="s">
        <v>606</v>
      </c>
      <c r="D1480" s="91" t="s">
        <v>2503</v>
      </c>
      <c r="E1480" t="s">
        <v>152</v>
      </c>
      <c r="F1480" t="s">
        <v>153</v>
      </c>
      <c r="G1480">
        <v>2</v>
      </c>
      <c r="H1480">
        <v>19.8</v>
      </c>
      <c r="J1480" t="s">
        <v>693</v>
      </c>
      <c r="L1480" t="s">
        <v>606</v>
      </c>
    </row>
    <row r="1481" spans="1:12" x14ac:dyDescent="0.2">
      <c r="C1481" t="s">
        <v>606</v>
      </c>
      <c r="D1481" s="91" t="s">
        <v>2504</v>
      </c>
      <c r="E1481" t="s">
        <v>1891</v>
      </c>
      <c r="F1481" t="s">
        <v>68</v>
      </c>
      <c r="G1481">
        <v>2</v>
      </c>
      <c r="H1481">
        <v>35.1</v>
      </c>
      <c r="L1481" t="s">
        <v>606</v>
      </c>
    </row>
    <row r="1482" spans="1:12" x14ac:dyDescent="0.2">
      <c r="A1482" t="s">
        <v>693</v>
      </c>
      <c r="B1482" t="s">
        <v>603</v>
      </c>
      <c r="C1482" t="s">
        <v>601</v>
      </c>
      <c r="D1482" s="91" t="s">
        <v>2505</v>
      </c>
      <c r="E1482" t="s">
        <v>2506</v>
      </c>
      <c r="G1482">
        <v>1</v>
      </c>
      <c r="H1482">
        <v>169.9</v>
      </c>
      <c r="I1482" t="s">
        <v>692</v>
      </c>
      <c r="J1482" t="s">
        <v>693</v>
      </c>
      <c r="K1482" t="s">
        <v>603</v>
      </c>
      <c r="L1482" t="s">
        <v>601</v>
      </c>
    </row>
    <row r="1483" spans="1:12" x14ac:dyDescent="0.2">
      <c r="A1483" t="s">
        <v>693</v>
      </c>
      <c r="B1483" t="s">
        <v>603</v>
      </c>
      <c r="C1483" t="s">
        <v>601</v>
      </c>
      <c r="D1483" s="91" t="s">
        <v>2507</v>
      </c>
      <c r="E1483" t="s">
        <v>2508</v>
      </c>
      <c r="G1483">
        <v>1</v>
      </c>
      <c r="H1483">
        <v>139.9</v>
      </c>
      <c r="J1483" t="s">
        <v>693</v>
      </c>
      <c r="K1483" t="s">
        <v>603</v>
      </c>
      <c r="L1483" t="s">
        <v>601</v>
      </c>
    </row>
    <row r="1484" spans="1:12" x14ac:dyDescent="0.2">
      <c r="A1484" t="s">
        <v>693</v>
      </c>
      <c r="B1484" t="s">
        <v>603</v>
      </c>
      <c r="C1484" t="s">
        <v>601</v>
      </c>
      <c r="D1484" s="91" t="s">
        <v>2509</v>
      </c>
      <c r="E1484" t="s">
        <v>2510</v>
      </c>
      <c r="G1484">
        <v>1</v>
      </c>
      <c r="H1484">
        <v>149.9</v>
      </c>
      <c r="I1484" t="s">
        <v>700</v>
      </c>
      <c r="J1484" t="s">
        <v>693</v>
      </c>
      <c r="K1484" t="s">
        <v>603</v>
      </c>
      <c r="L1484" t="s">
        <v>601</v>
      </c>
    </row>
    <row r="1485" spans="1:12" x14ac:dyDescent="0.2">
      <c r="A1485" t="s">
        <v>693</v>
      </c>
      <c r="B1485" t="s">
        <v>603</v>
      </c>
      <c r="C1485" t="s">
        <v>601</v>
      </c>
      <c r="D1485" s="91" t="s">
        <v>2511</v>
      </c>
      <c r="E1485" t="s">
        <v>2512</v>
      </c>
      <c r="G1485">
        <v>1</v>
      </c>
      <c r="H1485">
        <v>169.9</v>
      </c>
      <c r="I1485" t="s">
        <v>692</v>
      </c>
      <c r="J1485" t="s">
        <v>693</v>
      </c>
      <c r="K1485" t="s">
        <v>603</v>
      </c>
      <c r="L1485" t="s">
        <v>601</v>
      </c>
    </row>
    <row r="1486" spans="1:12" x14ac:dyDescent="0.2">
      <c r="A1486" t="s">
        <v>693</v>
      </c>
      <c r="B1486" t="s">
        <v>603</v>
      </c>
      <c r="C1486" t="s">
        <v>601</v>
      </c>
      <c r="D1486" s="91" t="s">
        <v>2513</v>
      </c>
      <c r="E1486" t="s">
        <v>2514</v>
      </c>
      <c r="G1486">
        <v>1</v>
      </c>
      <c r="H1486">
        <v>169.9</v>
      </c>
      <c r="I1486" t="s">
        <v>692</v>
      </c>
      <c r="J1486" t="s">
        <v>693</v>
      </c>
      <c r="K1486" t="s">
        <v>603</v>
      </c>
      <c r="L1486" t="s">
        <v>601</v>
      </c>
    </row>
    <row r="1487" spans="1:12" x14ac:dyDescent="0.2">
      <c r="A1487" t="s">
        <v>693</v>
      </c>
      <c r="B1487" t="s">
        <v>603</v>
      </c>
      <c r="C1487" t="s">
        <v>601</v>
      </c>
      <c r="D1487" s="91" t="s">
        <v>2515</v>
      </c>
      <c r="E1487" t="s">
        <v>2516</v>
      </c>
      <c r="G1487">
        <v>1</v>
      </c>
      <c r="H1487">
        <v>169.9</v>
      </c>
      <c r="I1487" t="s">
        <v>692</v>
      </c>
      <c r="J1487" t="s">
        <v>693</v>
      </c>
      <c r="K1487" t="s">
        <v>603</v>
      </c>
      <c r="L1487" t="s">
        <v>601</v>
      </c>
    </row>
    <row r="1488" spans="1:12" x14ac:dyDescent="0.2">
      <c r="A1488" t="s">
        <v>693</v>
      </c>
      <c r="B1488" t="s">
        <v>603</v>
      </c>
      <c r="C1488" t="s">
        <v>601</v>
      </c>
      <c r="D1488" s="91" t="s">
        <v>2517</v>
      </c>
      <c r="E1488" t="s">
        <v>2518</v>
      </c>
      <c r="G1488">
        <v>1</v>
      </c>
      <c r="H1488">
        <v>169.9</v>
      </c>
      <c r="I1488" t="s">
        <v>692</v>
      </c>
      <c r="J1488" t="s">
        <v>693</v>
      </c>
      <c r="K1488" t="s">
        <v>603</v>
      </c>
      <c r="L1488" t="s">
        <v>601</v>
      </c>
    </row>
    <row r="1489" spans="1:12" x14ac:dyDescent="0.2">
      <c r="A1489" t="s">
        <v>693</v>
      </c>
      <c r="C1489" t="s">
        <v>601</v>
      </c>
      <c r="D1489" s="91" t="s">
        <v>2519</v>
      </c>
      <c r="E1489" t="s">
        <v>2520</v>
      </c>
      <c r="G1489">
        <v>1</v>
      </c>
      <c r="H1489">
        <v>199.5</v>
      </c>
      <c r="J1489" t="s">
        <v>693</v>
      </c>
      <c r="L1489" t="s">
        <v>601</v>
      </c>
    </row>
    <row r="1490" spans="1:12" x14ac:dyDescent="0.2">
      <c r="A1490" t="s">
        <v>693</v>
      </c>
      <c r="B1490" t="s">
        <v>603</v>
      </c>
      <c r="C1490" t="s">
        <v>601</v>
      </c>
      <c r="D1490" s="91" t="s">
        <v>2521</v>
      </c>
      <c r="E1490" t="s">
        <v>2522</v>
      </c>
      <c r="G1490">
        <v>1</v>
      </c>
      <c r="H1490">
        <v>129</v>
      </c>
      <c r="I1490" t="s">
        <v>700</v>
      </c>
      <c r="J1490" t="s">
        <v>693</v>
      </c>
      <c r="K1490" t="s">
        <v>603</v>
      </c>
      <c r="L1490" t="s">
        <v>601</v>
      </c>
    </row>
    <row r="1491" spans="1:12" x14ac:dyDescent="0.2">
      <c r="A1491" t="s">
        <v>693</v>
      </c>
      <c r="B1491" t="s">
        <v>603</v>
      </c>
      <c r="C1491" t="s">
        <v>601</v>
      </c>
      <c r="D1491" s="91" t="s">
        <v>2523</v>
      </c>
      <c r="E1491" t="s">
        <v>2524</v>
      </c>
      <c r="G1491">
        <v>1</v>
      </c>
      <c r="H1491">
        <v>199.9</v>
      </c>
      <c r="I1491" t="s">
        <v>700</v>
      </c>
      <c r="J1491" t="s">
        <v>693</v>
      </c>
      <c r="K1491" t="s">
        <v>603</v>
      </c>
      <c r="L1491" t="s">
        <v>601</v>
      </c>
    </row>
    <row r="1492" spans="1:12" x14ac:dyDescent="0.2">
      <c r="A1492" t="s">
        <v>693</v>
      </c>
      <c r="B1492" t="s">
        <v>603</v>
      </c>
      <c r="C1492" t="s">
        <v>601</v>
      </c>
      <c r="D1492" s="91" t="s">
        <v>2525</v>
      </c>
      <c r="E1492" t="s">
        <v>2526</v>
      </c>
      <c r="G1492">
        <v>1</v>
      </c>
      <c r="H1492">
        <v>219.9</v>
      </c>
      <c r="I1492" t="s">
        <v>692</v>
      </c>
      <c r="J1492" t="s">
        <v>693</v>
      </c>
      <c r="K1492" t="s">
        <v>603</v>
      </c>
      <c r="L1492" t="s">
        <v>601</v>
      </c>
    </row>
    <row r="1493" spans="1:12" x14ac:dyDescent="0.2">
      <c r="A1493" t="s">
        <v>693</v>
      </c>
      <c r="C1493" t="s">
        <v>601</v>
      </c>
      <c r="D1493" s="91" t="s">
        <v>2527</v>
      </c>
      <c r="E1493" t="s">
        <v>2528</v>
      </c>
      <c r="G1493">
        <v>1</v>
      </c>
      <c r="H1493">
        <v>149.44999999999999</v>
      </c>
      <c r="J1493" t="s">
        <v>693</v>
      </c>
      <c r="L1493" t="s">
        <v>601</v>
      </c>
    </row>
    <row r="1494" spans="1:12" x14ac:dyDescent="0.2">
      <c r="A1494" t="s">
        <v>693</v>
      </c>
      <c r="B1494" t="s">
        <v>603</v>
      </c>
      <c r="C1494" t="s">
        <v>601</v>
      </c>
      <c r="D1494" s="91" t="s">
        <v>2529</v>
      </c>
      <c r="E1494" t="s">
        <v>2530</v>
      </c>
      <c r="G1494">
        <v>1</v>
      </c>
      <c r="H1494">
        <v>169.9</v>
      </c>
      <c r="I1494" t="s">
        <v>692</v>
      </c>
      <c r="J1494" t="s">
        <v>693</v>
      </c>
      <c r="K1494" t="s">
        <v>603</v>
      </c>
      <c r="L1494" t="s">
        <v>601</v>
      </c>
    </row>
    <row r="1495" spans="1:12" x14ac:dyDescent="0.2">
      <c r="A1495" t="s">
        <v>693</v>
      </c>
      <c r="B1495" t="s">
        <v>603</v>
      </c>
      <c r="C1495" t="s">
        <v>601</v>
      </c>
      <c r="D1495" s="91" t="s">
        <v>2531</v>
      </c>
      <c r="E1495" t="s">
        <v>2532</v>
      </c>
      <c r="G1495">
        <v>1</v>
      </c>
      <c r="H1495">
        <v>69.900000000000006</v>
      </c>
      <c r="I1495" t="s">
        <v>692</v>
      </c>
      <c r="J1495" t="s">
        <v>693</v>
      </c>
      <c r="K1495" t="s">
        <v>603</v>
      </c>
      <c r="L1495" t="s">
        <v>601</v>
      </c>
    </row>
    <row r="1496" spans="1:12" x14ac:dyDescent="0.2">
      <c r="A1496" t="s">
        <v>693</v>
      </c>
      <c r="B1496" t="s">
        <v>603</v>
      </c>
      <c r="C1496" t="s">
        <v>601</v>
      </c>
      <c r="D1496" s="91" t="s">
        <v>2533</v>
      </c>
      <c r="E1496" t="s">
        <v>1823</v>
      </c>
      <c r="G1496">
        <v>1</v>
      </c>
      <c r="H1496">
        <v>94.9</v>
      </c>
      <c r="I1496" t="s">
        <v>692</v>
      </c>
      <c r="J1496" t="s">
        <v>693</v>
      </c>
      <c r="K1496" t="s">
        <v>603</v>
      </c>
      <c r="L1496" t="s">
        <v>601</v>
      </c>
    </row>
    <row r="1498" spans="1:12" x14ac:dyDescent="0.2">
      <c r="D1498" s="91" t="s">
        <v>2534</v>
      </c>
    </row>
    <row r="1499" spans="1:12" x14ac:dyDescent="0.2">
      <c r="C1499" t="s">
        <v>601</v>
      </c>
      <c r="D1499" s="91" t="s">
        <v>2459</v>
      </c>
      <c r="E1499" t="s">
        <v>2460</v>
      </c>
      <c r="G1499">
        <v>1</v>
      </c>
      <c r="H1499">
        <v>3.57</v>
      </c>
      <c r="L1499" t="s">
        <v>601</v>
      </c>
    </row>
    <row r="1501" spans="1:12" x14ac:dyDescent="0.2">
      <c r="D1501" s="91" t="s">
        <v>2535</v>
      </c>
    </row>
    <row r="1502" spans="1:12" x14ac:dyDescent="0.2">
      <c r="D1502" s="91">
        <v>2801</v>
      </c>
      <c r="E1502" t="s">
        <v>2536</v>
      </c>
      <c r="G1502">
        <v>10</v>
      </c>
      <c r="H1502">
        <v>2.1</v>
      </c>
    </row>
    <row r="1503" spans="1:12" x14ac:dyDescent="0.2">
      <c r="D1503" s="91">
        <v>2803</v>
      </c>
      <c r="E1503" t="s">
        <v>2537</v>
      </c>
      <c r="G1503">
        <v>40</v>
      </c>
      <c r="H1503">
        <v>2.85</v>
      </c>
    </row>
    <row r="1504" spans="1:12" x14ac:dyDescent="0.2">
      <c r="D1504" s="91">
        <v>2802</v>
      </c>
      <c r="E1504" t="s">
        <v>2538</v>
      </c>
      <c r="G1504">
        <v>1</v>
      </c>
      <c r="H1504">
        <v>1.5</v>
      </c>
    </row>
    <row r="1505" spans="3:12" x14ac:dyDescent="0.2">
      <c r="D1505" s="91" t="s">
        <v>2539</v>
      </c>
    </row>
    <row r="1506" spans="3:12" x14ac:dyDescent="0.2">
      <c r="C1506" t="s">
        <v>601</v>
      </c>
      <c r="D1506" s="91" t="s">
        <v>2540</v>
      </c>
      <c r="E1506" t="s">
        <v>2541</v>
      </c>
      <c r="H1506">
        <v>0.25</v>
      </c>
      <c r="L1506" t="s">
        <v>601</v>
      </c>
    </row>
    <row r="1507" spans="3:12" x14ac:dyDescent="0.2">
      <c r="C1507" t="s">
        <v>606</v>
      </c>
      <c r="D1507" s="91" t="s">
        <v>2542</v>
      </c>
      <c r="E1507" t="s">
        <v>2543</v>
      </c>
      <c r="H1507">
        <v>0.14000000000000001</v>
      </c>
      <c r="L1507" t="s">
        <v>606</v>
      </c>
    </row>
    <row r="1508" spans="3:12" x14ac:dyDescent="0.2">
      <c r="C1508" t="s">
        <v>604</v>
      </c>
      <c r="D1508" s="91">
        <v>7365301</v>
      </c>
      <c r="E1508" t="s">
        <v>2544</v>
      </c>
      <c r="F1508" t="s">
        <v>43</v>
      </c>
      <c r="G1508">
        <v>12</v>
      </c>
      <c r="H1508">
        <v>2.75</v>
      </c>
      <c r="L1508" t="s">
        <v>604</v>
      </c>
    </row>
    <row r="1509" spans="3:12" x14ac:dyDescent="0.2">
      <c r="C1509" t="s">
        <v>604</v>
      </c>
      <c r="D1509" s="91">
        <v>7365302</v>
      </c>
      <c r="E1509" t="s">
        <v>2545</v>
      </c>
      <c r="F1509" t="s">
        <v>43</v>
      </c>
      <c r="G1509">
        <v>1</v>
      </c>
      <c r="H1509">
        <v>11.95</v>
      </c>
      <c r="L1509" t="s">
        <v>604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P2" sqref="P2"/>
    </sheetView>
  </sheetViews>
  <sheetFormatPr baseColWidth="10" defaultRowHeight="12.75" x14ac:dyDescent="0.2"/>
  <cols>
    <col min="1" max="1" width="7.5703125" customWidth="1"/>
    <col min="2" max="2" width="6.140625" customWidth="1"/>
    <col min="3" max="3" width="46.7109375" customWidth="1"/>
    <col min="4" max="4" width="5.5703125" customWidth="1"/>
    <col min="5" max="5" width="17.140625" customWidth="1"/>
    <col min="6" max="6" width="12.5703125" customWidth="1"/>
    <col min="7" max="7" width="9.28515625" customWidth="1"/>
    <col min="8" max="8" width="1.5703125" customWidth="1"/>
    <col min="9" max="9" width="6.42578125" style="47" customWidth="1"/>
    <col min="11" max="11" width="21.140625" customWidth="1"/>
    <col min="12" max="14" width="7.5703125" customWidth="1"/>
  </cols>
  <sheetData>
    <row r="1" spans="2:14" s="46" customFormat="1" ht="84" customHeight="1" x14ac:dyDescent="0.2">
      <c r="I1" s="47"/>
      <c r="K1" s="59" t="s">
        <v>631</v>
      </c>
    </row>
    <row r="2" spans="2:14" s="46" customFormat="1" ht="32.25" customHeight="1" x14ac:dyDescent="0.2">
      <c r="B2" s="115" t="s">
        <v>614</v>
      </c>
      <c r="C2" s="116"/>
      <c r="I2" s="47"/>
      <c r="L2" s="124" t="s">
        <v>632</v>
      </c>
      <c r="M2" s="124"/>
      <c r="N2" s="124"/>
    </row>
    <row r="3" spans="2:14" s="46" customFormat="1" ht="12.75" customHeight="1" x14ac:dyDescent="0.2">
      <c r="I3" s="47"/>
      <c r="L3" s="124" t="s">
        <v>633</v>
      </c>
      <c r="M3" s="124"/>
      <c r="N3" s="124"/>
    </row>
    <row r="4" spans="2:14" s="46" customFormat="1" ht="20.25" x14ac:dyDescent="0.2">
      <c r="B4" s="117" t="s">
        <v>651</v>
      </c>
      <c r="C4" s="117"/>
      <c r="I4" s="47"/>
      <c r="L4" s="51"/>
      <c r="M4" s="51">
        <v>0.5</v>
      </c>
      <c r="N4" s="51"/>
    </row>
    <row r="5" spans="2:14" s="46" customFormat="1" x14ac:dyDescent="0.2">
      <c r="I5" s="47"/>
      <c r="K5" s="62" t="s">
        <v>634</v>
      </c>
      <c r="L5" s="51">
        <v>0.5</v>
      </c>
      <c r="M5" s="51"/>
      <c r="N5" s="51">
        <v>0</v>
      </c>
    </row>
    <row r="6" spans="2:14" s="46" customFormat="1" ht="37.5" customHeight="1" x14ac:dyDescent="0.2">
      <c r="B6" s="118" t="s">
        <v>626</v>
      </c>
      <c r="C6" s="119"/>
      <c r="D6" s="119"/>
      <c r="E6" s="119"/>
      <c r="F6" s="120"/>
      <c r="I6" s="47"/>
      <c r="L6" s="51"/>
      <c r="M6" s="51">
        <v>0.5</v>
      </c>
      <c r="N6" s="51"/>
    </row>
    <row r="7" spans="2:14" s="46" customFormat="1" ht="32.25" customHeight="1" x14ac:dyDescent="0.2">
      <c r="I7" s="47"/>
    </row>
    <row r="8" spans="2:14" s="46" customFormat="1" x14ac:dyDescent="0.2">
      <c r="I8" s="47"/>
    </row>
    <row r="9" spans="2:14" s="51" customFormat="1" ht="21" customHeight="1" x14ac:dyDescent="0.2">
      <c r="C9" s="54" t="s">
        <v>619</v>
      </c>
      <c r="D9" s="130" t="s">
        <v>627</v>
      </c>
      <c r="E9" s="130"/>
      <c r="F9" s="130"/>
      <c r="G9" s="53"/>
      <c r="I9" s="52"/>
    </row>
    <row r="10" spans="2:14" s="55" customFormat="1" ht="17.25" customHeight="1" x14ac:dyDescent="0.2">
      <c r="C10" s="54" t="s">
        <v>620</v>
      </c>
      <c r="D10" s="130" t="s">
        <v>628</v>
      </c>
      <c r="E10" s="130"/>
      <c r="F10" s="130"/>
      <c r="I10" s="56"/>
      <c r="K10" s="59" t="s">
        <v>635</v>
      </c>
    </row>
    <row r="11" spans="2:14" s="48" customFormat="1" ht="28.5" customHeight="1" x14ac:dyDescent="0.2">
      <c r="D11" s="130" t="s">
        <v>629</v>
      </c>
      <c r="E11" s="130"/>
      <c r="F11" s="130"/>
      <c r="I11" s="49"/>
      <c r="K11" s="61" t="s">
        <v>636</v>
      </c>
      <c r="L11" s="60">
        <v>5</v>
      </c>
    </row>
    <row r="12" spans="2:14" s="48" customFormat="1" ht="22.5" customHeight="1" x14ac:dyDescent="0.2">
      <c r="D12" s="130" t="s">
        <v>630</v>
      </c>
      <c r="E12" s="130"/>
      <c r="F12" s="130"/>
      <c r="I12" s="49"/>
      <c r="K12" s="61" t="s">
        <v>637</v>
      </c>
      <c r="L12" s="60">
        <v>4.8</v>
      </c>
    </row>
    <row r="13" spans="2:14" s="48" customFormat="1" ht="22.5" customHeight="1" x14ac:dyDescent="0.2">
      <c r="D13" s="130" t="s">
        <v>227</v>
      </c>
      <c r="E13" s="130"/>
      <c r="F13" s="130"/>
      <c r="I13" s="49"/>
      <c r="K13" s="61" t="s">
        <v>638</v>
      </c>
      <c r="L13" s="60">
        <v>5</v>
      </c>
    </row>
    <row r="14" spans="2:14" s="48" customFormat="1" ht="22.5" customHeight="1" x14ac:dyDescent="0.2">
      <c r="D14" s="130" t="s">
        <v>616</v>
      </c>
      <c r="E14" s="130"/>
      <c r="F14" s="130"/>
      <c r="I14" s="49"/>
      <c r="K14" s="61" t="s">
        <v>639</v>
      </c>
      <c r="L14" s="60">
        <v>33.5</v>
      </c>
    </row>
    <row r="15" spans="2:14" s="48" customFormat="1" ht="22.5" customHeight="1" x14ac:dyDescent="0.2">
      <c r="C15" s="68" t="s">
        <v>654</v>
      </c>
      <c r="D15" s="130" t="s">
        <v>618</v>
      </c>
      <c r="E15" s="130"/>
      <c r="F15" s="130"/>
      <c r="I15" s="49"/>
      <c r="L15" s="60"/>
    </row>
    <row r="16" spans="2:14" s="48" customFormat="1" ht="48" customHeight="1" x14ac:dyDescent="0.2">
      <c r="D16" s="30"/>
      <c r="I16" s="49"/>
    </row>
    <row r="17" spans="2:9" s="46" customFormat="1" ht="15.75" x14ac:dyDescent="0.25">
      <c r="B17" s="50" t="s">
        <v>617</v>
      </c>
      <c r="I17" s="47"/>
    </row>
    <row r="18" spans="2:9" s="46" customFormat="1" x14ac:dyDescent="0.2">
      <c r="I18" s="47"/>
    </row>
    <row r="19" spans="2:9" s="46" customFormat="1" x14ac:dyDescent="0.2">
      <c r="C19" s="57" t="s">
        <v>621</v>
      </c>
      <c r="E19" s="128" t="s">
        <v>655</v>
      </c>
      <c r="F19" s="128"/>
      <c r="I19" s="47"/>
    </row>
    <row r="20" spans="2:9" s="46" customFormat="1" x14ac:dyDescent="0.2">
      <c r="C20" s="57" t="s">
        <v>622</v>
      </c>
      <c r="E20" s="128"/>
      <c r="F20" s="128"/>
      <c r="I20" s="47"/>
    </row>
    <row r="21" spans="2:9" s="46" customFormat="1" ht="24.75" customHeight="1" x14ac:dyDescent="0.2">
      <c r="I21" s="47"/>
    </row>
    <row r="22" spans="2:9" s="46" customFormat="1" x14ac:dyDescent="0.2">
      <c r="C22" s="58" t="s">
        <v>623</v>
      </c>
      <c r="E22" s="127" t="s">
        <v>625</v>
      </c>
      <c r="F22" s="127"/>
      <c r="I22" s="47"/>
    </row>
    <row r="23" spans="2:9" s="46" customFormat="1" x14ac:dyDescent="0.2">
      <c r="C23" s="58" t="s">
        <v>624</v>
      </c>
      <c r="I23" s="47"/>
    </row>
    <row r="24" spans="2:9" s="46" customFormat="1" x14ac:dyDescent="0.2">
      <c r="I24" s="47"/>
    </row>
    <row r="25" spans="2:9" s="46" customFormat="1" x14ac:dyDescent="0.2">
      <c r="I25" s="47"/>
    </row>
    <row r="26" spans="2:9" s="46" customFormat="1" x14ac:dyDescent="0.2">
      <c r="I26" s="47"/>
    </row>
    <row r="27" spans="2:9" s="46" customFormat="1" ht="24" customHeight="1" x14ac:dyDescent="0.2">
      <c r="B27" s="64" t="s">
        <v>640</v>
      </c>
      <c r="C27" s="63" t="s">
        <v>240</v>
      </c>
      <c r="I27" s="47"/>
    </row>
    <row r="28" spans="2:9" s="46" customFormat="1" ht="24" customHeight="1" x14ac:dyDescent="0.2">
      <c r="B28" s="64" t="s">
        <v>641</v>
      </c>
      <c r="C28" s="63" t="s">
        <v>262</v>
      </c>
      <c r="I28" s="47"/>
    </row>
    <row r="29" spans="2:9" s="46" customFormat="1" ht="24" customHeight="1" x14ac:dyDescent="0.2">
      <c r="B29" s="64" t="s">
        <v>642</v>
      </c>
      <c r="C29" s="63" t="s">
        <v>648</v>
      </c>
      <c r="I29" s="47"/>
    </row>
    <row r="30" spans="2:9" s="46" customFormat="1" ht="24" customHeight="1" x14ac:dyDescent="0.2">
      <c r="B30" s="64" t="s">
        <v>643</v>
      </c>
      <c r="C30" s="63" t="s">
        <v>292</v>
      </c>
      <c r="I30" s="47"/>
    </row>
    <row r="31" spans="2:9" s="46" customFormat="1" ht="24" customHeight="1" x14ac:dyDescent="0.2">
      <c r="B31" s="64" t="s">
        <v>644</v>
      </c>
      <c r="C31" s="63" t="s">
        <v>295</v>
      </c>
      <c r="I31" s="47"/>
    </row>
    <row r="32" spans="2:9" s="46" customFormat="1" ht="24" customHeight="1" x14ac:dyDescent="0.2">
      <c r="B32" s="64" t="s">
        <v>645</v>
      </c>
      <c r="C32" s="63" t="s">
        <v>103</v>
      </c>
      <c r="I32" s="47"/>
    </row>
    <row r="33" spans="1:9" s="46" customFormat="1" ht="24" customHeight="1" x14ac:dyDescent="0.2">
      <c r="B33" s="64" t="s">
        <v>646</v>
      </c>
      <c r="C33" s="63" t="s">
        <v>649</v>
      </c>
      <c r="I33" s="47"/>
    </row>
    <row r="34" spans="1:9" s="46" customFormat="1" ht="24" customHeight="1" x14ac:dyDescent="0.2">
      <c r="B34" s="64" t="s">
        <v>647</v>
      </c>
      <c r="C34" s="63" t="s">
        <v>335</v>
      </c>
      <c r="I34" s="47"/>
    </row>
    <row r="35" spans="1:9" s="46" customFormat="1" ht="24" customHeight="1" x14ac:dyDescent="0.2">
      <c r="B35" s="64" t="s">
        <v>650</v>
      </c>
      <c r="C35" s="63" t="s">
        <v>344</v>
      </c>
      <c r="I35" s="47"/>
    </row>
    <row r="36" spans="1:9" s="46" customFormat="1" x14ac:dyDescent="0.2">
      <c r="C36" s="34" t="s">
        <v>652</v>
      </c>
      <c r="D36" s="129" t="s">
        <v>653</v>
      </c>
      <c r="E36" s="129"/>
      <c r="F36" s="129"/>
      <c r="I36" s="47"/>
    </row>
    <row r="37" spans="1:9" s="46" customFormat="1" x14ac:dyDescent="0.2">
      <c r="I37" s="47"/>
    </row>
    <row r="38" spans="1:9" s="46" customFormat="1" ht="15.75" customHeight="1" x14ac:dyDescent="0.2">
      <c r="I38" s="47"/>
    </row>
    <row r="39" spans="1:9" s="46" customFormat="1" ht="39.75" customHeight="1" x14ac:dyDescent="0.2">
      <c r="B39" s="105" t="s">
        <v>229</v>
      </c>
      <c r="C39" s="105"/>
      <c r="D39" s="105"/>
      <c r="E39" s="105"/>
      <c r="F39" s="105"/>
      <c r="I39" s="47"/>
    </row>
    <row r="40" spans="1:9" s="46" customFormat="1" ht="39.75" customHeight="1" x14ac:dyDescent="0.2">
      <c r="B40" s="125" t="s">
        <v>232</v>
      </c>
      <c r="C40" s="125"/>
      <c r="D40" s="125"/>
      <c r="E40" s="125"/>
      <c r="F40" s="125"/>
      <c r="I40" s="47"/>
    </row>
    <row r="41" spans="1:9" s="46" customFormat="1" ht="56.25" customHeight="1" x14ac:dyDescent="0.2">
      <c r="B41" s="126" t="s">
        <v>238</v>
      </c>
      <c r="C41" s="126"/>
      <c r="D41" s="126"/>
      <c r="E41" s="126"/>
      <c r="F41" s="126"/>
      <c r="I41" s="47"/>
    </row>
    <row r="42" spans="1:9" x14ac:dyDescent="0.2">
      <c r="A42" s="46"/>
      <c r="B42" s="46"/>
      <c r="C42" s="46"/>
      <c r="D42" s="46"/>
      <c r="E42" s="46"/>
      <c r="F42" s="46"/>
      <c r="G42" s="46"/>
      <c r="H42" s="46"/>
    </row>
  </sheetData>
  <sheetProtection selectLockedCells="1"/>
  <mergeCells count="18">
    <mergeCell ref="D9:F9"/>
    <mergeCell ref="D10:F10"/>
    <mergeCell ref="L2:N2"/>
    <mergeCell ref="L3:N3"/>
    <mergeCell ref="B40:F40"/>
    <mergeCell ref="B41:F41"/>
    <mergeCell ref="E22:F22"/>
    <mergeCell ref="B2:C2"/>
    <mergeCell ref="B4:C4"/>
    <mergeCell ref="B6:F6"/>
    <mergeCell ref="E19:F20"/>
    <mergeCell ref="D36:F36"/>
    <mergeCell ref="B39:F39"/>
    <mergeCell ref="D11:F11"/>
    <mergeCell ref="D12:F12"/>
    <mergeCell ref="D13:F13"/>
    <mergeCell ref="D14:F14"/>
    <mergeCell ref="D15:F15"/>
  </mergeCells>
  <hyperlinks>
    <hyperlink ref="E22" r:id="rId1"/>
  </hyperlinks>
  <pageMargins left="0.19685039370078741" right="0" top="0.19685039370078741" bottom="0.19685039370078741" header="0" footer="0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13</vt:i4>
      </vt:variant>
    </vt:vector>
  </HeadingPairs>
  <TitlesOfParts>
    <vt:vector size="16" baseType="lpstr">
      <vt:lpstr>Lieferliste</vt:lpstr>
      <vt:lpstr>Tabelle1</vt:lpstr>
      <vt:lpstr>Pdf-Titel</vt:lpstr>
      <vt:lpstr>artikelnr</vt:lpstr>
      <vt:lpstr>AUSWAHL_PDF</vt:lpstr>
      <vt:lpstr>Bestellliste</vt:lpstr>
      <vt:lpstr>pdf_Bestellliste</vt:lpstr>
      <vt:lpstr>Summe_Lieferung</vt:lpstr>
      <vt:lpstr>T_1</vt:lpstr>
      <vt:lpstr>T_2</vt:lpstr>
      <vt:lpstr>T_3</vt:lpstr>
      <vt:lpstr>T_4</vt:lpstr>
      <vt:lpstr>T_5</vt:lpstr>
      <vt:lpstr>T_6</vt:lpstr>
      <vt:lpstr>T_H</vt:lpstr>
      <vt:lpstr>Titel_Bestellliste_PDF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walmeu51@googlemail.com</cp:lastModifiedBy>
  <cp:lastPrinted>2021-03-04T14:17:28Z</cp:lastPrinted>
  <dcterms:created xsi:type="dcterms:W3CDTF">2020-03-19T13:52:35Z</dcterms:created>
  <dcterms:modified xsi:type="dcterms:W3CDTF">2022-11-06T15:44:42Z</dcterms:modified>
</cp:coreProperties>
</file>